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shared_lgwan\030_財政課\01　財政担当\00　庶務\02　財政公表\Z　財政比較分析票(財政状況資料集)\R4\R6.9.25　～9.27　＜修正依頼＞令和４年度財政状況資料集の作成について（2回目・地方公会計関係）\"/>
    </mc:Choice>
  </mc:AlternateContent>
  <bookViews>
    <workbookView xWindow="0" yWindow="0" windowWidth="15360" windowHeight="7635" tabRatio="763" firstSheet="12"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CO34" i="10" l="1"/>
</calcChain>
</file>

<file path=xl/sharedStrings.xml><?xml version="1.0" encoding="utf-8"?>
<sst xmlns="http://schemas.openxmlformats.org/spreadsheetml/2006/main" count="1139" uniqueCount="600">
  <si>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</si>
  <si>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</si>
  <si>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</si>
  <si>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</si>
  <si>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</si>
  <si>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</si>
  <si>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</si>
  <si>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</si>
  <si>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</si>
  <si>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</si>
  <si>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</si>
  <si>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</si>
  <si>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</si>
  <si>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</si>
  <si>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</si>
  <si>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</si>
  <si>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</si>
  <si>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</si>
  <si>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</si>
  <si>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</si>
  <si>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</si>
  <si>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</si>
  <si>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</si>
  <si>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</si>
  <si>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</si>
  <si>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</si>
  <si>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</si>
  <si>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</si>
  <si>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</si>
  <si>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</si>
  <si>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</si>
  <si>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</si>
  <si>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</si>
  <si>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</si>
  <si>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</si>
  <si>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</si>
  <si>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</si>
  <si>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</si>
  <si>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</si>
  <si>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</si>
  <si>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</si>
  <si>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</si>
  <si>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</si>
  <si>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</si>
  <si>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</si>
  <si>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</si>
  <si>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</si>
  <si>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</si>
  <si>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</si>
  <si>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</si>
  <si>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</si>
  <si>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</si>
  <si>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</si>
  <si>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</si>
  <si>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</si>
  <si>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</si>
  <si>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</si>
  <si>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</si>
  <si>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</si>
  <si>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</si>
  <si>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</si>
  <si>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</si>
  <si>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</si>
  <si>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</si>
  <si>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</si>
  <si>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</si>
  <si>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</si>
  <si>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</si>
  <si>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</si>
  <si>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</si>
  <si>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</si>
  <si>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</si>
  <si>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</si>
  <si>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</si>
  <si>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</si>
  <si>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</si>
  <si>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</si>
  <si>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</si>
  <si>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</si>
  <si>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</si>
  <si>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</si>
  <si>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</si>
  <si>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</si>
  <si>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</si>
  <si>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</si>
  <si>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</si>
  <si>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</si>
  <si>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</si>
  <si>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</si>
  <si>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</si>
  <si>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</si>
  <si>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</si>
  <si>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</si>
  <si>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</si>
  <si>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</si>
  <si>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</si>
  <si>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</si>
  <si>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</si>
  <si>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</si>
  <si>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</si>
  <si>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</si>
  <si>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</si>
  <si>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</si>
  <si>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</si>
  <si>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</si>
  <si>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</si>
  <si>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</si>
  <si>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</si>
  <si>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</si>
  <si>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</si>
  <si>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</si>
  <si>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</si>
  <si>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</si>
  <si>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</si>
  <si>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</si>
  <si>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</si>
  <si>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</si>
  <si>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</si>
  <si>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</si>
  <si>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</si>
  <si>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</si>
  <si>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</si>
  <si>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</si>
  <si>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</si>
  <si>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</si>
  <si>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</si>
  <si>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</si>
  <si>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</si>
  <si>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</si>
  <si>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</si>
  <si>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</si>
  <si>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</si>
  <si>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</si>
  <si>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</si>
  <si>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</si>
  <si>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</si>
  <si>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</si>
  <si>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</si>
  <si>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</si>
  <si>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</si>
  <si>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</si>
  <si>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</si>
  <si>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</si>
  <si>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</si>
  <si>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</si>
  <si>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</si>
  <si>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</si>
  <si>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</si>
  <si>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</si>
  <si>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</si>
  <si>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</si>
  <si>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</si>
  <si>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</si>
  <si>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</si>
  <si>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</si>
  <si>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</si>
  <si>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</si>
  <si>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</si>
  <si>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</si>
  <si>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</si>
  <si>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</si>
  <si>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</si>
  <si>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</si>
  <si>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</si>
  <si>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</si>
  <si>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</si>
  <si>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</si>
  <si>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</si>
  <si>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</si>
  <si>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</si>
  <si>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</si>
  <si>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</si>
  <si>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</si>
  <si>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</si>
  <si>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</si>
  <si>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</si>
  <si>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</si>
  <si>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</si>
  <si>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</si>
  <si>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</si>
  <si>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</si>
  <si>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</si>
  <si>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</si>
  <si>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</si>
  <si>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</si>
  <si>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</si>
  <si>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</si>
  <si>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</si>
  <si>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</si>
  <si>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</si>
  <si>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</si>
  <si>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</si>
  <si>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</si>
  <si>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</si>
  <si>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</si>
  <si>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</si>
  <si>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</si>
  <si>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</si>
  <si>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</si>
  <si>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</si>
  <si>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</si>
  <si>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</si>
  <si>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</si>
  <si>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</si>
  <si>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</si>
  <si>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</si>
  <si>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</si>
  <si>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</si>
  <si>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</si>
  <si>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</si>
  <si>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</si>
  <si>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</si>
  <si>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茨城県大子町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</si>
  <si>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</si>
  <si>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</si>
  <si>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</si>
  <si>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</si>
  <si>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</si>
  <si>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</si>
  <si>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</si>
  <si>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</si>
  <si>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</si>
  <si>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</si>
  <si>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</si>
  <si>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</si>
  <si>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</si>
  <si>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</si>
  <si>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</si>
  <si>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</si>
  <si>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</si>
  <si>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</si>
  <si>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</si>
  <si>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</si>
  <si>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</si>
  <si>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</si>
  <si>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</si>
  <si>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</si>
  <si>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</si>
  <si>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</si>
  <si>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</si>
  <si>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</si>
  <si>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</si>
  <si>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</si>
  <si>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</si>
  <si>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</si>
  <si>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</si>
  <si>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</si>
  <si>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</si>
  <si>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</si>
  <si>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</si>
  <si>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</si>
  <si>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</si>
  <si>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</si>
  <si>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</si>
  <si>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</si>
  <si>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</si>
  <si>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</si>
  <si>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</si>
  <si>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</si>
  <si>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</si>
  <si>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</si>
  <si>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</si>
  <si>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</si>
  <si>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</si>
  <si>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</si>
  <si>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</si>
  <si>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</si>
  <si>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</si>
  <si>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</si>
  <si>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</si>
  <si>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</si>
  <si>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</si>
  <si>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</si>
  <si>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</si>
  <si>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</si>
  <si>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</si>
  <si>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</si>
  <si>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</si>
  <si>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</si>
  <si>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</si>
  <si>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</si>
  <si>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</si>
  <si>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</si>
  <si>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</si>
  <si>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</si>
  <si>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</si>
  <si>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</si>
  <si>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</si>
  <si>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</si>
  <si>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</si>
  <si>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</si>
  <si>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</si>
  <si>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</si>
  <si>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</si>
  <si>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</si>
  <si>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</si>
  <si>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</si>
  <si>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</si>
  <si>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</si>
  <si>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</si>
  <si>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</si>
  <si>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</si>
  <si>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</si>
  <si>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</si>
  <si>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</si>
  <si>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</si>
  <si>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</si>
  <si>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</si>
  <si>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</si>
  <si>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</si>
  <si>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</si>
  <si>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</si>
  <si>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</si>
  <si>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</si>
  <si>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</si>
  <si>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</si>
  <si>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</si>
  <si>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</si>
  <si>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</si>
  <si>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</si>
  <si>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</si>
  <si>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</si>
  <si>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</si>
  <si>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</si>
  <si>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</si>
  <si>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</si>
  <si>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</si>
  <si>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</si>
  <si>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</si>
  <si>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</si>
  <si>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</si>
  <si>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</si>
  <si>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</si>
  <si>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</si>
  <si>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</si>
  <si>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</si>
  <si>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</si>
  <si>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</si>
  <si>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</si>
  <si>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</si>
  <si>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</si>
  <si>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</si>
  <si>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</si>
  <si>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</si>
  <si>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</si>
  <si>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</si>
  <si>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</si>
  <si>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</si>
  <si>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</si>
  <si>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</si>
  <si>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</si>
  <si>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</si>
  <si>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</si>
  <si>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</si>
  <si>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</si>
  <si>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</si>
  <si>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</si>
  <si>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</si>
  <si>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</si>
  <si>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</si>
  <si>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</si>
  <si>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</si>
  <si>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</si>
  <si>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</si>
  <si>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</si>
  <si>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</si>
  <si>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</si>
  <si>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茨城県大子町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</si>
  <si>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</si>
  <si>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</si>
  <si>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</si>
  <si>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</si>
  <si>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</si>
  <si>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</si>
  <si>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</si>
  <si>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</si>
  <si>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</si>
  <si>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</si>
  <si>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</si>
  <si>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</si>
  <si>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</si>
  <si>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</si>
  <si>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</si>
  <si>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</si>
  <si>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</si>
  <si>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</si>
  <si>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</si>
  <si>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</si>
  <si>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</si>
  <si>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</si>
  <si>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</si>
  <si>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</si>
  <si>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</si>
  <si>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</si>
  <si>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</si>
  <si>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</si>
  <si>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</si>
  <si>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</si>
  <si>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</si>
  <si>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</si>
  <si>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</si>
  <si>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</si>
  <si>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大子町国民健康保険事業特別会計</t>
    <phoneticPr fontId="5"/>
  </si>
  <si>
    <t>大子町後期高齢者医療特別会計</t>
    <phoneticPr fontId="5"/>
  </si>
  <si>
    <t>大子町介護保険特別会計</t>
    <phoneticPr fontId="5"/>
  </si>
  <si>
    <t>大子町介護サービス事業特別会計</t>
    <phoneticPr fontId="5"/>
  </si>
  <si>
    <t>大子町水道事業会計</t>
    <phoneticPr fontId="5"/>
  </si>
  <si>
    <t>法適用企業</t>
    <phoneticPr fontId="5"/>
  </si>
  <si>
    <t>大子町浄化槽整備事業特別会計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</si>
  <si>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</si>
  <si>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</si>
  <si>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</si>
  <si>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</si>
  <si>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</si>
  <si>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</si>
  <si>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</si>
  <si>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</si>
  <si>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</si>
  <si>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</si>
  <si>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</si>
  <si>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</si>
  <si>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</si>
  <si>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</si>
  <si>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</si>
  <si>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</si>
  <si>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</si>
  <si>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</si>
  <si>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</si>
  <si>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</si>
  <si>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</si>
  <si>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</si>
  <si>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</si>
  <si>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</si>
  <si>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</si>
  <si>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</si>
  <si>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</si>
  <si>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</si>
  <si>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</si>
  <si>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</si>
  <si>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</si>
  <si>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</si>
  <si>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</si>
  <si>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</si>
  <si>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</si>
  <si>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</si>
  <si>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</si>
  <si>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</si>
  <si>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</si>
  <si>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</si>
  <si>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</si>
  <si>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</si>
  <si>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</si>
  <si>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</si>
  <si>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</si>
  <si>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</si>
  <si>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</si>
  <si>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</si>
  <si>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</si>
  <si>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</si>
  <si>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</si>
  <si>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</si>
  <si>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</si>
  <si>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</si>
  <si>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</si>
  <si>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</si>
  <si>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</si>
  <si>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</si>
  <si>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</si>
  <si>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大子町浄化槽整備事業特別会計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</si>
  <si>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</si>
  <si>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</si>
  <si>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大子町水道事業会計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</si>
  <si>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</si>
  <si>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</si>
  <si>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大子町介護保険特別会計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</si>
  <si>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</si>
  <si>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</si>
  <si>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</si>
  <si>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</si>
  <si>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</si>
  <si>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</si>
  <si>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</si>
  <si>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</si>
  <si>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</si>
  <si>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</si>
  <si>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</si>
  <si>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</si>
  <si>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</si>
  <si>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</si>
  <si>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</si>
  <si>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</si>
  <si>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</si>
  <si>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</si>
  <si>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</si>
  <si>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</si>
  <si>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</si>
  <si>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</si>
  <si>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</si>
  <si>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</si>
  <si>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</si>
  <si>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</si>
  <si>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</si>
  <si>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</si>
  <si>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</si>
  <si>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</si>
  <si>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</si>
  <si>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</si>
  <si>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</si>
  <si>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</si>
  <si>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</si>
  <si>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</si>
  <si>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</si>
  <si>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</si>
  <si>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</si>
  <si>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</si>
  <si>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</si>
  <si>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</si>
  <si>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</si>
  <si>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</si>
  <si>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</si>
  <si>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</si>
  <si>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</si>
  <si>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</si>
  <si>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</si>
  <si>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</si>
  <si>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</si>
  <si>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</si>
  <si>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</si>
  <si>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</si>
  <si>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</si>
  <si>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</si>
  <si>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</si>
  <si>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</si>
  <si>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</si>
  <si>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</si>
  <si>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</si>
  <si>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</si>
  <si>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</si>
  <si>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</si>
  <si>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</si>
  <si>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</si>
  <si>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</si>
  <si>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</si>
  <si>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</si>
  <si>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</si>
  <si>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</si>
  <si>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</si>
  <si>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</si>
  <si>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</si>
  <si>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</si>
  <si>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</si>
  <si>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</si>
  <si>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</si>
  <si>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</si>
  <si>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</si>
  <si>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</si>
  <si>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</si>
  <si>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</si>
  <si>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0.73</t>
  </si>
  <si>
    <t>▲ 0.37</t>
  </si>
  <si>
    <t>▲ 3.16</t>
  </si>
  <si>
    <t>一般会計</t>
  </si>
  <si>
    <t>大子町水道事業会計</t>
  </si>
  <si>
    <t>大子町介護保険特別会計</t>
  </si>
  <si>
    <t>大子町国民健康保険事業特別会計</t>
  </si>
  <si>
    <t>大子町後期高齢者医療特別会計</t>
  </si>
  <si>
    <t>大子町浄化槽整備事業特別会計</t>
  </si>
  <si>
    <t>大子町介護サービス事業特別会計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</si>
  <si>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</si>
  <si>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</si>
  <si>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</si>
  <si>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</si>
  <si>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</si>
  <si>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</si>
  <si>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</si>
  <si>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</si>
  <si>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大子町公共施設整備基金</t>
    <phoneticPr fontId="5"/>
  </si>
  <si>
    <t>大子町観光振興基金</t>
    <phoneticPr fontId="2"/>
  </si>
  <si>
    <t>大子町庁舎建設基金</t>
    <phoneticPr fontId="2"/>
  </si>
  <si>
    <t>大子町森林環境譲与税基金</t>
    <phoneticPr fontId="2"/>
  </si>
  <si>
    <t>大子町文化振興基金</t>
    <phoneticPr fontId="2"/>
  </si>
  <si>
    <t>-</t>
    <phoneticPr fontId="2"/>
  </si>
  <si>
    <t>茨城県市町村総合事務組合（一般会計）</t>
    <rPh sb="13" eb="17">
      <t>イッパンカイケイ</t>
    </rPh>
    <phoneticPr fontId="2"/>
  </si>
  <si>
    <t>茨城県市町村総合事務組合（県民交通災害共済事業特別会計）</t>
  </si>
  <si>
    <t>茨城租税債権管理機構</t>
  </si>
  <si>
    <t>茨城県後期高齢者医療広域連合（一般会計）</t>
  </si>
  <si>
    <t>茨城県後期高齢者医療広域連合（後期高齢医療特別会計）</t>
  </si>
  <si>
    <t>大子町特産品流通公社</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</si>
  <si>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</si>
  <si>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</si>
  <si>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</si>
  <si>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</si>
  <si>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</si>
  <si>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</si>
  <si>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</si>
  <si>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</si>
  <si>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</si>
  <si>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</si>
  <si>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については、令和２年度に標準財政規模が増加したことにより当該比率が一時的に減少したものの、新庁舎建設事業や炊飯施設建設事業等の大型建設事業による地方債発行額の増により、上昇傾向にある。引き続き実施しているし尿処理施設建設事業による地方債残高の増加が予想されていることから、今後数年間は増加が見込まれる。
　一方で、有形固定資産減価償却率については、平均値を下回っている。これは、平成28年度に策定した公共施設等総合管理計画に基づき、公共施設等の延べ床面積を20％削減するという目標を掲げ、老朽化した施設の集約化・複合化や長寿命化に努めているためであるが、教育施設は80％を超え、老朽化が著しいことから、対策を計画的に検討していく。</t>
    <rPh sb="52" eb="55">
      <t>シンチョウシャ</t>
    </rPh>
    <rPh sb="55" eb="57">
      <t>ケンセツ</t>
    </rPh>
    <rPh sb="57" eb="59">
      <t>ジギョウ</t>
    </rPh>
    <rPh sb="68" eb="69">
      <t>ナド</t>
    </rPh>
    <rPh sb="79" eb="82">
      <t>チホウサイ</t>
    </rPh>
    <rPh sb="284" eb="286">
      <t>キョウイク</t>
    </rPh>
    <rPh sb="286" eb="288">
      <t>シセツ</t>
    </rPh>
    <phoneticPr fontId="5"/>
  </si>
  <si>
    <t>　実質公債費比率は類似団体と比較して低い水準にあり、近年横ばいとなっていたが、令和４年度は標準財政規模の減により、0.3ポイント上昇（令和４年度の数値は、令和５年度に3.6に修正報告している。）した。
　将来負担比率については上昇傾向にある。将来負担比率が上昇している主な原因としては、前述のとおり、大型建設事業が続いていることによるが、引き続き各種事務事業の整理・見直しを図るとともに、充当可能基金への計画的な積立を行うなど、公債費の適正化に努めていく。</t>
    <rPh sb="45" eb="47">
      <t>ヒョウジュン</t>
    </rPh>
    <rPh sb="47" eb="49">
      <t>ザイセイ</t>
    </rPh>
    <rPh sb="49" eb="51">
      <t>キボ</t>
    </rPh>
    <rPh sb="52" eb="53">
      <t>ゲン</t>
    </rPh>
    <rPh sb="64" eb="66">
      <t>ジョウショウ</t>
    </rPh>
    <rPh sb="89" eb="91">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</si>
</sst>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_ * #,##0_ ;_ * &quot;△ &quot;#,##0_ ;_ * &quot;-&quot;_ "/>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9" fontId="34" fillId="8" borderId="129"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9" fontId="34" fillId="0" borderId="115" xfId="12" applyNumberFormat="1" applyFont="1" applyBorder="1" applyAlignment="1" applyProtection="1">
      <alignment horizontal="right" vertical="center" shrinkToFit="1"/>
      <protection locked="0"/>
    </xf>
    <xf numFmtId="179"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9" fontId="34" fillId="0" borderId="101" xfId="12" applyNumberFormat="1" applyFont="1" applyBorder="1" applyAlignment="1" applyProtection="1">
      <alignment horizontal="right" vertical="center" shrinkToFit="1"/>
      <protection locked="0"/>
    </xf>
    <xf numFmtId="179"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38" fontId="34" fillId="0" borderId="116" xfId="12" applyNumberFormat="1" applyFont="1" applyBorder="1" applyAlignment="1" applyProtection="1">
      <alignment horizontal="right" vertical="center" shrinkToFit="1"/>
      <protection locked="0"/>
    </xf>
    <xf numFmtId="38" fontId="34" fillId="0" borderId="115" xfId="14" applyNumberFormat="1" applyFont="1" applyBorder="1" applyAlignment="1" applyProtection="1">
      <alignment horizontal="right" vertical="center" shrinkToFit="1"/>
      <protection locked="0"/>
    </xf>
    <xf numFmtId="38" fontId="34" fillId="0" borderId="116" xfId="14" applyNumberFormat="1" applyFont="1" applyBorder="1" applyAlignment="1" applyProtection="1">
      <alignment horizontal="right" vertical="center" shrinkToFit="1"/>
      <protection locked="0"/>
    </xf>
    <xf numFmtId="38" fontId="34" fillId="0" borderId="117"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38" fontId="34" fillId="0" borderId="136" xfId="14" applyNumberFormat="1" applyFont="1" applyBorder="1" applyAlignment="1" applyProtection="1">
      <alignment horizontal="right" vertical="center" shrinkToFit="1"/>
      <protection locked="0"/>
    </xf>
    <xf numFmtId="38" fontId="34" fillId="0" borderId="137" xfId="14" applyNumberFormat="1" applyFont="1" applyBorder="1" applyAlignment="1" applyProtection="1">
      <alignment horizontal="right" vertical="center" shrinkToFit="1"/>
      <protection locked="0"/>
    </xf>
    <xf numFmtId="38"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91" fontId="34" fillId="0" borderId="101" xfId="14" applyNumberFormat="1" applyFont="1" applyBorder="1" applyAlignment="1" applyProtection="1">
      <alignment horizontal="right" vertical="center" shrinkToFit="1"/>
      <protection locked="0"/>
    </xf>
    <xf numFmtId="191" fontId="34" fillId="0" borderId="102" xfId="14" applyNumberFormat="1" applyFont="1" applyBorder="1" applyAlignment="1" applyProtection="1">
      <alignment horizontal="right" vertical="center" shrinkToFit="1"/>
      <protection locked="0"/>
    </xf>
    <xf numFmtId="191"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91"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extLst>
            <c:ext xmlns:c16="http://schemas.microsoft.com/office/drawing/2014/chart" uri="{C3380CC4-5D6E-409C-BE32-E72D297353CC}">
              <c16:uniqueId val="{00000000-8E54-422A-AFFF-05BC72570F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64593</c:v>
                </c:pt>
                <c:pt idx="1">
                  <c:v>49035</c:v>
                </c:pt>
                <c:pt idx="2">
                  <c:v>64656</c:v>
                </c:pt>
                <c:pt idx="3">
                  <c:v>144483</c:v>
                </c:pt>
                <c:pt idx="4">
                  <c:v>159735</c:v>
                </c:pt>
              </c:numCache>
            </c:numRef>
          </c:val>
          <c:smooth val="0"/>
          <c:extLst>
            <c:ext xmlns:c16="http://schemas.microsoft.com/office/drawing/2014/chart" uri="{C3380CC4-5D6E-409C-BE32-E72D297353CC}">
              <c16:uniqueId val="{00000001-8E54-422A-AFFF-05BC72570F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10.42</c:v>
                </c:pt>
                <c:pt idx="1">
                  <c:v>9.14</c:v>
                </c:pt>
                <c:pt idx="2">
                  <c:v>15.26</c:v>
                </c:pt>
                <c:pt idx="3">
                  <c:v>22.42</c:v>
                </c:pt>
                <c:pt idx="4">
                  <c:v>19.010000000000002</c:v>
                </c:pt>
              </c:numCache>
            </c:numRef>
          </c:val>
          <c:extLst>
            <c:ext xmlns:c16="http://schemas.microsoft.com/office/drawing/2014/chart" uri="{C3380CC4-5D6E-409C-BE32-E72D297353CC}">
              <c16:uniqueId val="{00000000-EC70-43F8-8776-64B663F673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21.08</c:v>
                </c:pt>
                <c:pt idx="1">
                  <c:v>21.63</c:v>
                </c:pt>
                <c:pt idx="2">
                  <c:v>22.15</c:v>
                </c:pt>
                <c:pt idx="3">
                  <c:v>25.4</c:v>
                </c:pt>
                <c:pt idx="4">
                  <c:v>26.53</c:v>
                </c:pt>
              </c:numCache>
            </c:numRef>
          </c:val>
          <c:extLst>
            <c:ext xmlns:c16="http://schemas.microsoft.com/office/drawing/2014/chart" uri="{C3380CC4-5D6E-409C-BE32-E72D297353CC}">
              <c16:uniqueId val="{00000001-EC70-43F8-8776-64B663F673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-0.73</c:v>
                </c:pt>
                <c:pt idx="1">
                  <c:v>-0.37</c:v>
                </c:pt>
                <c:pt idx="2">
                  <c:v>8.2100000000000009</c:v>
                </c:pt>
                <c:pt idx="3">
                  <c:v>12.49</c:v>
                </c:pt>
                <c:pt idx="4">
                  <c:v>-3.16</c:v>
                </c:pt>
              </c:numCache>
            </c:numRef>
          </c:val>
          <c:smooth val="0"/>
          <c:extLst>
            <c:ext xmlns:c16="http://schemas.microsoft.com/office/drawing/2014/chart" uri="{C3380CC4-5D6E-409C-BE32-E72D297353CC}">
              <c16:uniqueId val="{00000002-EC70-43F8-8776-64B663F673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17-4B8B-BDCB-3AEB91965E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17-4B8B-BDCB-3AEB91965E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317-4B8B-BDCB-3AEB91965EF0}"/>
            </c:ext>
          </c:extLst>
        </c:ser>
        <c:ser>
          <c:idx val="3"/>
          <c:order val="3"/>
          <c:tx>
            <c:strRef>
              <c:f>データシート!$A$30</c:f>
              <c:strCache>
                <c:ptCount val="1"/>
                <c:pt idx="0">
                  <c:v>大子町介護サービス事業特別会計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317-4B8B-BDCB-3AEB91965EF0}"/>
            </c:ext>
          </c:extLst>
        </c:ser>
        <c:ser>
          <c:idx val="4"/>
          <c:order val="4"/>
          <c:tx>
            <c:strRef>
              <c:f>データシート!$A$31</c:f>
              <c:strCache>
                <c:ptCount val="1"/>
                <c:pt idx="0">
                  <c:v>大子町浄化槽整備事業特別会計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317-4B8B-BDCB-3AEB91965EF0}"/>
            </c:ext>
          </c:extLst>
        </c:ser>
        <c:ser>
          <c:idx val="5"/>
          <c:order val="5"/>
          <c:tx>
            <c:strRef>
              <c:f>データシート!$A$32</c:f>
              <c:strCache>
                <c:ptCount val="1"/>
                <c:pt idx="0">
                  <c:v>大子町後期高齢者医療特別会計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0.17</c:v>
                </c:pt>
                <c:pt idx="2">
                  <c:v>#N/A</c:v>
                </c:pt>
                <c:pt idx="3">
                  <c:v>0.13</c:v>
                </c:pt>
                <c:pt idx="4">
                  <c:v>#N/A</c:v>
                </c:pt>
                <c:pt idx="5">
                  <c:v>0.15</c:v>
                </c:pt>
                <c:pt idx="6">
                  <c:v>#N/A</c:v>
                </c:pt>
                <c:pt idx="7">
                  <c:v>0.14000000000000001</c:v>
                </c:pt>
                <c:pt idx="8">
                  <c:v>#N/A</c:v>
                </c:pt>
                <c:pt idx="9">
                  <c:v>0.16</c:v>
                </c:pt>
              </c:numCache>
            </c:numRef>
          </c:val>
          <c:extLst>
            <c:ext xmlns:c16="http://schemas.microsoft.com/office/drawing/2014/chart" uri="{C3380CC4-5D6E-409C-BE32-E72D297353CC}">
              <c16:uniqueId val="{00000005-A317-4B8B-BDCB-3AEB91965EF0}"/>
            </c:ext>
          </c:extLst>
        </c:ser>
        <c:ser>
          <c:idx val="6"/>
          <c:order val="6"/>
          <c:tx>
            <c:strRef>
              <c:f>データシート!$A$33</c:f>
              <c:strCache>
                <c:ptCount val="1"/>
                <c:pt idx="0">
                  <c:v>大子町国民健康保険事業特別会計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0.79</c:v>
                </c:pt>
                <c:pt idx="2">
                  <c:v>#N/A</c:v>
                </c:pt>
                <c:pt idx="3">
                  <c:v>1.1000000000000001</c:v>
                </c:pt>
                <c:pt idx="4">
                  <c:v>#N/A</c:v>
                </c:pt>
                <c:pt idx="5">
                  <c:v>1.07</c:v>
                </c:pt>
                <c:pt idx="6">
                  <c:v>#N/A</c:v>
                </c:pt>
                <c:pt idx="7">
                  <c:v>1.39</c:v>
                </c:pt>
                <c:pt idx="8">
                  <c:v>#N/A</c:v>
                </c:pt>
                <c:pt idx="9">
                  <c:v>2.2999999999999998</c:v>
                </c:pt>
              </c:numCache>
            </c:numRef>
          </c:val>
          <c:extLst>
            <c:ext xmlns:c16="http://schemas.microsoft.com/office/drawing/2014/chart" uri="{C3380CC4-5D6E-409C-BE32-E72D297353CC}">
              <c16:uniqueId val="{00000006-A317-4B8B-BDCB-3AEB91965EF0}"/>
            </c:ext>
          </c:extLst>
        </c:ser>
        <c:ser>
          <c:idx val="7"/>
          <c:order val="7"/>
          <c:tx>
            <c:strRef>
              <c:f>データシート!$A$34</c:f>
              <c:strCache>
                <c:ptCount val="1"/>
                <c:pt idx="0">
                  <c:v>大子町介護保険特別会計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2.13</c:v>
                </c:pt>
                <c:pt idx="2">
                  <c:v>#N/A</c:v>
                </c:pt>
                <c:pt idx="3">
                  <c:v>1.75</c:v>
                </c:pt>
                <c:pt idx="4">
                  <c:v>#N/A</c:v>
                </c:pt>
                <c:pt idx="5">
                  <c:v>1.54</c:v>
                </c:pt>
                <c:pt idx="6">
                  <c:v>#N/A</c:v>
                </c:pt>
                <c:pt idx="7">
                  <c:v>1.92</c:v>
                </c:pt>
                <c:pt idx="8">
                  <c:v>#N/A</c:v>
                </c:pt>
                <c:pt idx="9">
                  <c:v>3.26</c:v>
                </c:pt>
              </c:numCache>
            </c:numRef>
          </c:val>
          <c:extLst>
            <c:ext xmlns:c16="http://schemas.microsoft.com/office/drawing/2014/chart" uri="{C3380CC4-5D6E-409C-BE32-E72D297353CC}">
              <c16:uniqueId val="{00000007-A317-4B8B-BDCB-3AEB91965EF0}"/>
            </c:ext>
          </c:extLst>
        </c:ser>
        <c:ser>
          <c:idx val="8"/>
          <c:order val="8"/>
          <c:tx>
            <c:strRef>
              <c:f>データシート!$A$35</c:f>
              <c:strCache>
                <c:ptCount val="1"/>
                <c:pt idx="0">
                  <c:v>大子町水道事業会計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9.14</c:v>
                </c:pt>
                <c:pt idx="2">
                  <c:v>#N/A</c:v>
                </c:pt>
                <c:pt idx="3">
                  <c:v>10.1</c:v>
                </c:pt>
                <c:pt idx="4">
                  <c:v>#N/A</c:v>
                </c:pt>
                <c:pt idx="5">
                  <c:v>10.130000000000001</c:v>
                </c:pt>
                <c:pt idx="6">
                  <c:v>#N/A</c:v>
                </c:pt>
                <c:pt idx="7">
                  <c:v>8.81</c:v>
                </c:pt>
                <c:pt idx="8">
                  <c:v>#N/A</c:v>
                </c:pt>
                <c:pt idx="9">
                  <c:v>8.6</c:v>
                </c:pt>
              </c:numCache>
            </c:numRef>
          </c:val>
          <c:extLst>
            <c:ext xmlns:c16="http://schemas.microsoft.com/office/drawing/2014/chart" uri="{C3380CC4-5D6E-409C-BE32-E72D297353CC}">
              <c16:uniqueId val="{00000008-A317-4B8B-BDCB-3AEB91965E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10.42</c:v>
                </c:pt>
                <c:pt idx="2">
                  <c:v>#N/A</c:v>
                </c:pt>
                <c:pt idx="3">
                  <c:v>9.1300000000000008</c:v>
                </c:pt>
                <c:pt idx="4">
                  <c:v>#N/A</c:v>
                </c:pt>
                <c:pt idx="5">
                  <c:v>15.25</c:v>
                </c:pt>
                <c:pt idx="6">
                  <c:v>#N/A</c:v>
                </c:pt>
                <c:pt idx="7">
                  <c:v>22.42</c:v>
                </c:pt>
                <c:pt idx="8">
                  <c:v>#N/A</c:v>
                </c:pt>
                <c:pt idx="9">
                  <c:v>19</c:v>
                </c:pt>
              </c:numCache>
            </c:numRef>
          </c:val>
          <c:extLst>
            <c:ext xmlns:c16="http://schemas.microsoft.com/office/drawing/2014/chart" uri="{C3380CC4-5D6E-409C-BE32-E72D297353CC}">
              <c16:uniqueId val="{00000009-A317-4B8B-BDCB-3AEB91965E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808</c:v>
                </c:pt>
                <c:pt idx="5">
                  <c:v>822</c:v>
                </c:pt>
                <c:pt idx="8">
                  <c:v>851</c:v>
                </c:pt>
                <c:pt idx="11">
                  <c:v>873</c:v>
                </c:pt>
                <c:pt idx="14">
                  <c:v>913</c:v>
                </c:pt>
              </c:numCache>
            </c:numRef>
          </c:val>
          <c:extLst>
            <c:ext xmlns:c16="http://schemas.microsoft.com/office/drawing/2014/chart" uri="{C3380CC4-5D6E-409C-BE32-E72D297353CC}">
              <c16:uniqueId val="{00000000-CC35-468E-ABEE-F4F878BBA5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35-468E-ABEE-F4F878BBA5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3</c:v>
                </c:pt>
                <c:pt idx="6">
                  <c:v>2</c:v>
                </c:pt>
                <c:pt idx="9">
                  <c:v>1</c:v>
                </c:pt>
                <c:pt idx="12">
                  <c:v>1</c:v>
                </c:pt>
              </c:numCache>
            </c:numRef>
          </c:val>
          <c:extLst>
            <c:ext xmlns:c16="http://schemas.microsoft.com/office/drawing/2014/chart" uri="{C3380CC4-5D6E-409C-BE32-E72D297353CC}">
              <c16:uniqueId val="{00000002-CC35-468E-ABEE-F4F878BBA5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35-468E-ABEE-F4F878BBA5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c:v>
                </c:pt>
                <c:pt idx="3">
                  <c:v>20</c:v>
                </c:pt>
                <c:pt idx="6">
                  <c:v>28</c:v>
                </c:pt>
                <c:pt idx="9">
                  <c:v>26</c:v>
                </c:pt>
                <c:pt idx="12">
                  <c:v>38</c:v>
                </c:pt>
              </c:numCache>
            </c:numRef>
          </c:val>
          <c:extLst>
            <c:ext xmlns:c16="http://schemas.microsoft.com/office/drawing/2014/chart" uri="{C3380CC4-5D6E-409C-BE32-E72D297353CC}">
              <c16:uniqueId val="{00000004-CC35-468E-ABEE-F4F878BBA5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35-468E-ABEE-F4F878BBA5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35-468E-ABEE-F4F878BBA5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956</c:v>
                </c:pt>
                <c:pt idx="3">
                  <c:v>973</c:v>
                </c:pt>
                <c:pt idx="6">
                  <c:v>1011</c:v>
                </c:pt>
                <c:pt idx="9">
                  <c:v>1044</c:v>
                </c:pt>
                <c:pt idx="12">
                  <c:v>1109</c:v>
                </c:pt>
              </c:numCache>
            </c:numRef>
          </c:val>
          <c:extLst>
            <c:ext xmlns:c16="http://schemas.microsoft.com/office/drawing/2014/chart" uri="{C3380CC4-5D6E-409C-BE32-E72D297353CC}">
              <c16:uniqueId val="{00000007-CC35-468E-ABEE-F4F878BBA5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188</c:v>
                </c:pt>
                <c:pt idx="2">
                  <c:v>#N/A</c:v>
                </c:pt>
                <c:pt idx="3">
                  <c:v>#N/A</c:v>
                </c:pt>
                <c:pt idx="4">
                  <c:v>174</c:v>
                </c:pt>
                <c:pt idx="5">
                  <c:v>#N/A</c:v>
                </c:pt>
                <c:pt idx="6">
                  <c:v>#N/A</c:v>
                </c:pt>
                <c:pt idx="7">
                  <c:v>190</c:v>
                </c:pt>
                <c:pt idx="8">
                  <c:v>#N/A</c:v>
                </c:pt>
                <c:pt idx="9">
                  <c:v>#N/A</c:v>
                </c:pt>
                <c:pt idx="10">
                  <c:v>198</c:v>
                </c:pt>
                <c:pt idx="11">
                  <c:v>#N/A</c:v>
                </c:pt>
                <c:pt idx="12">
                  <c:v>#N/A</c:v>
                </c:pt>
                <c:pt idx="13">
                  <c:v>235</c:v>
                </c:pt>
                <c:pt idx="14">
                  <c:v>#N/A</c:v>
                </c:pt>
              </c:numCache>
            </c:numRef>
          </c:val>
          <c:smooth val="0"/>
          <c:extLst>
            <c:ext xmlns:c16="http://schemas.microsoft.com/office/drawing/2014/chart" uri="{C3380CC4-5D6E-409C-BE32-E72D297353CC}">
              <c16:uniqueId val="{00000008-CC35-468E-ABEE-F4F878BBA5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8244</c:v>
                </c:pt>
                <c:pt idx="5">
                  <c:v>7974</c:v>
                </c:pt>
                <c:pt idx="8">
                  <c:v>8636</c:v>
                </c:pt>
                <c:pt idx="11">
                  <c:v>8721</c:v>
                </c:pt>
                <c:pt idx="14">
                  <c:v>8531</c:v>
                </c:pt>
              </c:numCache>
            </c:numRef>
          </c:val>
          <c:extLst>
            <c:ext xmlns:c16="http://schemas.microsoft.com/office/drawing/2014/chart" uri="{C3380CC4-5D6E-409C-BE32-E72D297353CC}">
              <c16:uniqueId val="{00000000-DD09-4AED-B41E-BE44250E68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177</c:v>
                </c:pt>
                <c:pt idx="5">
                  <c:v>132</c:v>
                </c:pt>
                <c:pt idx="8">
                  <c:v>102</c:v>
                </c:pt>
                <c:pt idx="11">
                  <c:v>77</c:v>
                </c:pt>
                <c:pt idx="14">
                  <c:v>59</c:v>
                </c:pt>
              </c:numCache>
            </c:numRef>
          </c:val>
          <c:extLst>
            <c:ext xmlns:c16="http://schemas.microsoft.com/office/drawing/2014/chart" uri="{C3380CC4-5D6E-409C-BE32-E72D297353CC}">
              <c16:uniqueId val="{00000001-DD09-4AED-B41E-BE44250E68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3837</c:v>
                </c:pt>
                <c:pt idx="5">
                  <c:v>3980</c:v>
                </c:pt>
                <c:pt idx="8">
                  <c:v>3994</c:v>
                </c:pt>
                <c:pt idx="11">
                  <c:v>4038</c:v>
                </c:pt>
                <c:pt idx="14">
                  <c:v>3881</c:v>
                </c:pt>
              </c:numCache>
            </c:numRef>
          </c:val>
          <c:extLst>
            <c:ext xmlns:c16="http://schemas.microsoft.com/office/drawing/2014/chart" uri="{C3380CC4-5D6E-409C-BE32-E72D297353CC}">
              <c16:uniqueId val="{00000002-DD09-4AED-B41E-BE44250E68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09-4AED-B41E-BE44250E68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09-4AED-B41E-BE44250E68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09-4AED-B41E-BE44250E68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3328</c:v>
                </c:pt>
                <c:pt idx="3">
                  <c:v>3301</c:v>
                </c:pt>
                <c:pt idx="6">
                  <c:v>3283</c:v>
                </c:pt>
                <c:pt idx="9">
                  <c:v>3284</c:v>
                </c:pt>
                <c:pt idx="12">
                  <c:v>3258</c:v>
                </c:pt>
              </c:numCache>
            </c:numRef>
          </c:val>
          <c:extLst>
            <c:ext xmlns:c16="http://schemas.microsoft.com/office/drawing/2014/chart" uri="{C3380CC4-5D6E-409C-BE32-E72D297353CC}">
              <c16:uniqueId val="{00000006-DD09-4AED-B41E-BE44250E68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D09-4AED-B41E-BE44250E68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343</c:v>
                </c:pt>
                <c:pt idx="3">
                  <c:v>369</c:v>
                </c:pt>
                <c:pt idx="6">
                  <c:v>531</c:v>
                </c:pt>
                <c:pt idx="9">
                  <c:v>394</c:v>
                </c:pt>
                <c:pt idx="12">
                  <c:v>425</c:v>
                </c:pt>
              </c:numCache>
            </c:numRef>
          </c:val>
          <c:extLst>
            <c:ext xmlns:c16="http://schemas.microsoft.com/office/drawing/2014/chart" uri="{C3380CC4-5D6E-409C-BE32-E72D297353CC}">
              <c16:uniqueId val="{00000008-DD09-4AED-B41E-BE44250E68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c:v>
                </c:pt>
                <c:pt idx="3">
                  <c:v>5</c:v>
                </c:pt>
                <c:pt idx="6">
                  <c:v>3</c:v>
                </c:pt>
                <c:pt idx="9">
                  <c:v>2</c:v>
                </c:pt>
                <c:pt idx="12">
                  <c:v>1</c:v>
                </c:pt>
              </c:numCache>
            </c:numRef>
          </c:val>
          <c:extLst>
            <c:ext xmlns:c16="http://schemas.microsoft.com/office/drawing/2014/chart" uri="{C3380CC4-5D6E-409C-BE32-E72D297353CC}">
              <c16:uniqueId val="{00000009-DD09-4AED-B41E-BE44250E68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9811</c:v>
                </c:pt>
                <c:pt idx="3">
                  <c:v>9696</c:v>
                </c:pt>
                <c:pt idx="6">
                  <c:v>10069</c:v>
                </c:pt>
                <c:pt idx="9">
                  <c:v>10849</c:v>
                </c:pt>
                <c:pt idx="12">
                  <c:v>11294</c:v>
                </c:pt>
              </c:numCache>
            </c:numRef>
          </c:val>
          <c:extLst>
            <c:ext xmlns:c16="http://schemas.microsoft.com/office/drawing/2014/chart" uri="{C3380CC4-5D6E-409C-BE32-E72D297353CC}">
              <c16:uniqueId val="{0000000A-DD09-4AED-B41E-BE44250E68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1232</c:v>
                </c:pt>
                <c:pt idx="2">
                  <c:v>#N/A</c:v>
                </c:pt>
                <c:pt idx="3">
                  <c:v>#N/A</c:v>
                </c:pt>
                <c:pt idx="4">
                  <c:v>1285</c:v>
                </c:pt>
                <c:pt idx="5">
                  <c:v>#N/A</c:v>
                </c:pt>
                <c:pt idx="6">
                  <c:v>#N/A</c:v>
                </c:pt>
                <c:pt idx="7">
                  <c:v>1153</c:v>
                </c:pt>
                <c:pt idx="8">
                  <c:v>#N/A</c:v>
                </c:pt>
                <c:pt idx="9">
                  <c:v>#N/A</c:v>
                </c:pt>
                <c:pt idx="10">
                  <c:v>1693</c:v>
                </c:pt>
                <c:pt idx="11">
                  <c:v>#N/A</c:v>
                </c:pt>
                <c:pt idx="12">
                  <c:v>#N/A</c:v>
                </c:pt>
                <c:pt idx="13">
                  <c:v>2507</c:v>
                </c:pt>
                <c:pt idx="14">
                  <c:v>#N/A</c:v>
                </c:pt>
              </c:numCache>
            </c:numRef>
          </c:val>
          <c:smooth val="0"/>
          <c:extLst>
            <c:ext xmlns:c16="http://schemas.microsoft.com/office/drawing/2014/chart" uri="{C3380CC4-5D6E-409C-BE32-E72D297353CC}">
              <c16:uniqueId val="{0000000B-DD09-4AED-B41E-BE44250E68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1395</c:v>
                </c:pt>
                <c:pt idx="1">
                  <c:v>1693</c:v>
                </c:pt>
                <c:pt idx="2">
                  <c:v>1694</c:v>
                </c:pt>
              </c:numCache>
            </c:numRef>
          </c:val>
          <c:extLst>
            <c:ext xmlns:c16="http://schemas.microsoft.com/office/drawing/2014/chart" uri="{C3380CC4-5D6E-409C-BE32-E72D297353CC}">
              <c16:uniqueId val="{00000000-CF16-4B6E-855D-899A4DE513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1204</c:v>
                </c:pt>
                <c:pt idx="1">
                  <c:v>1152</c:v>
                </c:pt>
                <c:pt idx="2">
                  <c:v>1152</c:v>
                </c:pt>
              </c:numCache>
            </c:numRef>
          </c:val>
          <c:extLst>
            <c:ext xmlns:c16="http://schemas.microsoft.com/office/drawing/2014/chart" uri="{C3380CC4-5D6E-409C-BE32-E72D297353CC}">
              <c16:uniqueId val="{00000001-CF16-4B6E-855D-899A4DE513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1281</c:v>
                </c:pt>
                <c:pt idx="1">
                  <c:v>1030</c:v>
                </c:pt>
                <c:pt idx="2">
                  <c:v>820</c:v>
                </c:pt>
              </c:numCache>
            </c:numRef>
          </c:val>
          <c:extLst>
            <c:ext xmlns:c16="http://schemas.microsoft.com/office/drawing/2014/chart" uri="{C3380CC4-5D6E-409C-BE32-E72D297353CC}">
              <c16:uniqueId val="{00000002-CF16-4B6E-855D-899A4DE513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{37C20476-841F-4487-BF1D-A0BEB3E7328F}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5EB-44DD-8D1C-B5C0250124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{FCAA11F3-EA5F-47E0-80EE-BD16FA725ADA}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EB-44DD-8D1C-B5C0250124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{070D1FB8-B57E-4EEA-AEAE-8821247F8D2E}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EB-44DD-8D1C-B5C0250124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{0D4B1A4E-8003-4A00-BF84-E1DC84D91B4B}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EB-44DD-8D1C-B5C0250124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{C4CA2565-1A31-4D7B-8E1D-108F13994079}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EB-44DD-8D1C-B5C0250124E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{AFD949DE-8436-43B0-96C9-479694902990}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5EB-44DD-8D1C-B5C0250124E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{36F4AB97-2D5F-4859-83B9-9C550861BB28}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5EB-44DD-8D1C-B5C0250124E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{E9F2A406-E6E8-4C3B-A3D5-00D349CAE0DE}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5EB-44DD-8D1C-B5C0250124E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{3C260D78-8341-4A2F-BE6A-AC72C34609E4}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5EB-44DD-8D1C-B5C0250124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59.3</c:v>
                </c:pt>
                <c:pt idx="16">
                  <c:v>60.9</c:v>
                </c:pt>
                <c:pt idx="24">
                  <c:v>61.8</c:v>
                </c:pt>
                <c:pt idx="32">
                  <c:v>61.9</c:v>
                </c:pt>
              </c:numCache>
            </c:numRef>
          </c:xVal>
          <c:yVal>
            <c:numRef>
              <c:f>公会計指標分析・財政指標組合せ分析表!$BP$51:$DC$51</c:f>
              <c:numCache>
                <c:formatCode>#,##0.0;"▲ "#,##0.0</c:formatCode>
                <c:ptCount val="40"/>
                <c:pt idx="0">
                  <c:v>23.8</c:v>
                </c:pt>
                <c:pt idx="8">
                  <c:v>24.6</c:v>
                </c:pt>
                <c:pt idx="16">
                  <c:v>20.9</c:v>
                </c:pt>
                <c:pt idx="24">
                  <c:v>28.9</c:v>
                </c:pt>
                <c:pt idx="32">
                  <c:v>45.4</c:v>
                </c:pt>
              </c:numCache>
            </c:numRef>
          </c:yVal>
          <c:smooth val="0"/>
          <c:extLst>
            <c:ext xmlns:c16="http://schemas.microsoft.com/office/drawing/2014/chart" uri="{C3380CC4-5D6E-409C-BE32-E72D297353CC}">
              <c16:uniqueId val="{00000009-65EB-44DD-8D1C-B5C0250124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{47698A3F-2A5A-4402-AABB-AA0873832396}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5EB-44DD-8D1C-B5C0250124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{2DB7CEE5-B9B8-4AA5-B93C-EFFA00ED4164}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EB-44DD-8D1C-B5C0250124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{DBAA23EA-F74A-42DB-A1CD-678EBC72D179}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EB-44DD-8D1C-B5C0250124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{3D12B855-F3DB-47DD-9C02-984F7CB47CEB}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EB-44DD-8D1C-B5C0250124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{8161C7AE-25C6-4BC3-920D-9B7918DF8816}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EB-44DD-8D1C-B5C0250124E3}"/>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{2DE25144-D09A-4AF1-B927-31FFD470F6C7}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5EB-44DD-8D1C-B5C0250124E3}"/>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{332902D5-DB81-478C-969C-C51CC420889D}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5EB-44DD-8D1C-B5C0250124E3}"/>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{BF359521-75DE-40B4-983B-732FF5CE2D81}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5EB-44DD-8D1C-B5C0250124E3}"/>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{E06E3552-C794-4293-8534-CF52CB0B11F6}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5EB-44DD-8D1C-B5C0250124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65.099999999999994</c:v>
                </c:pt>
                <c:pt idx="24">
                  <c:v>64.3</c:v>
                </c:pt>
                <c:pt idx="32">
                  <c:v>65.7</c:v>
                </c:pt>
              </c:numCache>
            </c:numRef>
          </c:xVal>
          <c:yVal>
            <c:numRef>
              <c:f>公会計指標分析・財政指標組合せ分析表!$BP$55:$DC$55</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65EB-44DD-8D1C-B5C0250124E3}"/>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9.2166829804912233E-3"/>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{C4A5A1F4-87DB-4534-AD26-5F8A5B45E0E3}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6F4-4E94-BE89-2B900E4EAD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{120CFC65-0C37-4E92-A93D-A2471F5C5872}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F4-4E94-BE89-2B900E4EAD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{631B9DEF-649E-477F-9AE4-A2BFDC540694}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F4-4E94-BE89-2B900E4EAD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{822DDBE8-049B-42B6-921E-045BE22960CB}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F4-4E94-BE89-2B900E4EAD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{A18F1B6A-2842-4394-8DA6-F3A02F93B526}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F4-4E94-BE89-2B900E4EADCC}"/>
                </c:ext>
              </c:extLst>
            </c:dLbl>
            <c:dLbl>
              <c:idx val="8"/>
              <c:layout>
                <c:manualLayout>
                  <c:x val="0"/>
                  <c:y val="1.700861767222158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{8D9B0337-C847-45FB-8BBB-6782B9E76F21}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6F4-4E94-BE89-2B900E4EADCC}"/>
                </c:ext>
              </c:extLst>
            </c:dLbl>
            <c:dLbl>
              <c:idx val="16"/>
              <c:layout>
                <c:manualLayout>
                  <c:x val="0"/>
                  <c:y val="-1.47797085704774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{D12DDB0A-658F-4D29-A87F-CE8B0B2F5036}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6F4-4E94-BE89-2B900E4EADCC}"/>
                </c:ext>
              </c:extLst>
            </c:dLbl>
            <c:dLbl>
              <c:idx val="24"/>
              <c:layout>
                <c:manualLayout>
                  <c:x val="0"/>
                  <c:y val="6.9884588538858981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{A1120D86-70A9-48ED-AB16-117F67EB4CF9}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6F4-4E94-BE89-2B900E4EADCC}"/>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{26A7FE2B-1202-4DAB-B037-5FABD901D207}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6F4-4E94-BE89-2B900E4EAD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3.4</c:v>
                </c:pt>
                <c:pt idx="16">
                  <c:v>3.4</c:v>
                </c:pt>
                <c:pt idx="24">
                  <c:v>3.3</c:v>
                </c:pt>
                <c:pt idx="32">
                  <c:v>3.7</c:v>
                </c:pt>
              </c:numCache>
            </c:numRef>
          </c:xVal>
          <c:yVal>
            <c:numRef>
              <c:f>公会計指標分析・財政指標組合せ分析表!$BP$73:$DC$73</c:f>
              <c:numCache>
                <c:formatCode>#,##0.0;"▲ "#,##0.0</c:formatCode>
                <c:ptCount val="40"/>
                <c:pt idx="0">
                  <c:v>23.8</c:v>
                </c:pt>
                <c:pt idx="8">
                  <c:v>24.6</c:v>
                </c:pt>
                <c:pt idx="16">
                  <c:v>20.9</c:v>
                </c:pt>
                <c:pt idx="24">
                  <c:v>28.9</c:v>
                </c:pt>
                <c:pt idx="32">
                  <c:v>45.4</c:v>
                </c:pt>
              </c:numCache>
            </c:numRef>
          </c:yVal>
          <c:smooth val="0"/>
          <c:extLst>
            <c:ext xmlns:c16="http://schemas.microsoft.com/office/drawing/2014/chart" uri="{C3380CC4-5D6E-409C-BE32-E72D297353CC}">
              <c16:uniqueId val="{00000009-26F4-4E94-BE89-2B900E4EAD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2247992509111083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{E548029D-9366-4272-9BDD-5C5382978A3B}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6F4-4E94-BE89-2B900E4EAD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{F94594D4-F710-4F96-BFDF-6EA79050E847}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F4-4E94-BE89-2B900E4EAD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{09DA122A-0812-44E1-B57F-30A81108EACF}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F4-4E94-BE89-2B900E4EAD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{AC5333B2-8D1E-443B-9321-454672EFD719}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F4-4E94-BE89-2B900E4EAD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{5893E8A9-9A50-4FF3-82AE-B0DA286B6F19}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F4-4E94-BE89-2B900E4EADCC}"/>
                </c:ext>
              </c:extLst>
            </c:dLbl>
            <c:dLbl>
              <c:idx val="8"/>
              <c:layout>
                <c:manualLayout>
                  <c:x val="0"/>
                  <c:y val="-2.2251417384806017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{69F6AC9D-F788-49FD-9300-24C43DDA5AC7}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6F4-4E94-BE89-2B900E4EADCC}"/>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{1AD74B66-A4C5-4B99-95B8-6CD8FFBCE61F}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6F4-4E94-BE89-2B900E4EADCC}"/>
                </c:ext>
              </c:extLst>
            </c:dLbl>
            <c:dLbl>
              <c:idx val="24"/>
              <c:layout>
                <c:manualLayout>
                  <c:x val="0"/>
                  <c:y val="-1.892072577225811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{D67A7EF8-303E-4308-8A65-C0A10E11B651}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6F4-4E94-BE89-2B900E4EADCC}"/>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{15118820-747A-42B9-9F38-61625F87D196}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6F4-4E94-BE89-2B900E4EAD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8.3000000000000007</c:v>
                </c:pt>
                <c:pt idx="24">
                  <c:v>8</c:v>
                </c:pt>
                <c:pt idx="32">
                  <c:v>8.1</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26F4-4E94-BE89-2B900E4EADCC}"/>
            </c:ext>
          </c:extLst>
        </c:ser>
        <c:dLbls>
          <c:showLegendKey val="0"/>
          <c:showVal val="1"/>
          <c:showCatName val="0"/>
          <c:showSerName val="0"/>
          <c:showPercent val="0"/>
          <c:showBubbleSize val="0"/>
        </c:dLbls>
        <c:axId val="84219776"/>
        <c:axId val="84234240"/>
      </c:scatterChart>
      <c:valAx>
        <c:axId val="84219776"/>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15,444
15,337
325.76
13,212,265
11,667,582
1,213,728
6,385,492
11,293,939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％増加したものの、基準財政需要額が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％減少し、前年度と同数値に止まり、類似団体平均を</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47.8</a:t>
          </a:r>
          <a:r>
            <a:rPr kumimoji="1" lang="ja-JP" altLang="en-US" sz="1300">
              <a:latin typeface="ＭＳ Ｐゴシック" panose="020B0600070205080204" pitchFamily="50" charset="-128"/>
              <a:ea typeface="ＭＳ Ｐゴシック" panose="020B0600070205080204" pitchFamily="50" charset="-128"/>
            </a:rPr>
            <a:t>％）に加え、町民一人当たりの平均所得が低いこと等により財政基盤が弱く、これは納税義務者数の減少、少子高齢化対策に係る事業費の増加等といった形で、基準財政収入額及び基準財政需要額へ影響を及ぼしている。</a:t>
          </a:r>
        </a:p>
        <a:p>
          <a:r>
            <a:rPr kumimoji="1" lang="ja-JP" altLang="en-US" sz="1300">
              <a:latin typeface="ＭＳ Ｐゴシック" panose="020B0600070205080204" pitchFamily="50" charset="-128"/>
              <a:ea typeface="ＭＳ Ｐゴシック" panose="020B0600070205080204" pitchFamily="50" charset="-128"/>
            </a:rPr>
            <a:t>　数値の大幅な改善を見込むことは難しいものの、税の徴収率向上、歳出の徹底した見直しを行うことにより安定した財政基盤の確立に努めていく。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44</xdr:row>
      <xdr:rowOff>132927</xdr:rowOff>
    </xdr:to>
    <xdr:cxnSp macro="">
      <xdr:nvCxnSpPr>
        <xdr:cNvPr id="67" name="直線コネクタ 66"/>
        <xdr:cNvCxnSpPr/>
      </xdr:nvCxnSpPr>
      <xdr:spPr>
        <a:xfrm>
          <a:off x="4114800" y="76767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8" name="財政力平均値テキスト"/>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132927</xdr:rowOff>
    </xdr:to>
    <xdr:cxnSp macro="">
      <xdr:nvCxnSpPr>
        <xdr:cNvPr id="70" name="直線コネクタ 69"/>
        <xdr:cNvCxnSpPr/>
      </xdr:nvCxnSpPr>
      <xdr:spPr>
        <a:xfrm>
          <a:off x="3225800" y="76606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3" name="直線コネクタ 72"/>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5" name="テキスト ボックス 7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6" name="直線コネクタ 75"/>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7" name="フローチャート: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8" name="テキスト ボックス 77"/>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124054</xdr:rowOff>
    </xdr:from>
    <xdr:ext cx="762000" cy="259045"/>
    <xdr:sp macro="" textlink="">
      <xdr:nvSpPr>
        <xdr:cNvPr id="80" name="テキスト ボックス 79"/>
        <xdr:cNvSpPr txBox="1"/>
      </xdr:nvSpPr>
      <xdr:spPr>
        <a:xfrm>
          <a:off x="1066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6" name="楕円 85"/>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54204</xdr:rowOff>
    </xdr:from>
    <xdr:ext cx="762000" cy="259045"/>
    <xdr:sp macro="" textlink="">
      <xdr:nvSpPr>
        <xdr:cNvPr id="87" name="財政力該当値テキスト"/>
        <xdr:cNvSpPr txBox="1"/>
      </xdr:nvSpPr>
      <xdr:spPr>
        <a:xfrm>
          <a:off x="5041900" y="759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8" name="楕円 87"/>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89" name="テキスト ボックス 88"/>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0" name="楕円 89"/>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1" name="テキスト ボックス 90"/>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大子町役場総合管理業務委託料や光熱水費の増による物件費の増等により分子となる経常経費充当一般財源が増加し、かつ、個別算定経費等の減による普通交付税の減や臨時財政対策債発行可能額の減により分母となる経常一般財源が大幅に減少したため、経常収支比率は</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上回ったことからも、今後は職員数の適正管理による人件費の削減、基金を活用した起債発行額の抑制による公債費の削減に努めるとともに、事務事業の点検・見直しを行い、経常収支比率の改善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31750</xdr:rowOff>
    </xdr:to>
    <xdr:cxnSp macro="">
      <xdr:nvCxnSpPr>
        <xdr:cNvPr id="125" name="直線コネクタ 124"/>
        <xdr:cNvCxnSpPr/>
      </xdr:nvCxnSpPr>
      <xdr:spPr>
        <a:xfrm flipV="1">
          <a:off x="4953000" y="9942406"/>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8"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29" name="直線コネクタ 128"/>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64</xdr:row>
      <xdr:rowOff>160020</xdr:rowOff>
    </xdr:to>
    <xdr:cxnSp macro="">
      <xdr:nvCxnSpPr>
        <xdr:cNvPr id="130" name="直線コネクタ 129"/>
        <xdr:cNvCxnSpPr/>
      </xdr:nvCxnSpPr>
      <xdr:spPr>
        <a:xfrm>
          <a:off x="4114800" y="10658263"/>
          <a:ext cx="8382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1" name="財政構造の弾力性平均値テキスト"/>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65</xdr:row>
      <xdr:rowOff>36830</xdr:rowOff>
    </xdr:to>
    <xdr:cxnSp macro="">
      <xdr:nvCxnSpPr>
        <xdr:cNvPr id="133" name="直線コネクタ 132"/>
        <xdr:cNvCxnSpPr/>
      </xdr:nvCxnSpPr>
      <xdr:spPr>
        <a:xfrm flipV="1">
          <a:off x="3225800" y="10658263"/>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5" name="テキスト ボックス 134"/>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65</xdr:row>
      <xdr:rowOff>36830</xdr:rowOff>
    </xdr:to>
    <xdr:cxnSp macro="">
      <xdr:nvCxnSpPr>
        <xdr:cNvPr id="136" name="直線コネクタ 135"/>
        <xdr:cNvCxnSpPr/>
      </xdr:nvCxnSpPr>
      <xdr:spPr>
        <a:xfrm>
          <a:off x="2336800" y="11100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64</xdr:row>
      <xdr:rowOff>127846</xdr:rowOff>
    </xdr:to>
    <xdr:cxnSp macro="">
      <xdr:nvCxnSpPr>
        <xdr:cNvPr id="139" name="直線コネクタ 138"/>
        <xdr:cNvCxnSpPr/>
      </xdr:nvCxnSpPr>
      <xdr:spPr>
        <a:xfrm>
          <a:off x="1447800" y="110041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0" name="フローチャート: 判断 139"/>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1" name="テキスト ボックス 140"/>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9" name="楕円 148"/>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0"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1" name="楕円 150"/>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89340</xdr:rowOff>
    </xdr:from>
    <xdr:ext cx="736600" cy="259045"/>
    <xdr:sp macro="" textlink="">
      <xdr:nvSpPr>
        <xdr:cNvPr id="152" name="テキスト ボックス 151"/>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3" name="楕円 152"/>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4" name="テキスト ボックス 153"/>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5" name="楕円 154"/>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56" name="テキスト ボックス 155"/>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7" name="楕円 156"/>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58" name="テキスト ボックス 157"/>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物件費の上昇により、人口一人当たりの金額は前年度と比較して</a:t>
          </a:r>
          <a:r>
            <a:rPr kumimoji="1" lang="en-US" altLang="ja-JP" sz="1100">
              <a:latin typeface="ＭＳ Ｐゴシック" panose="020B0600070205080204" pitchFamily="50" charset="-128"/>
              <a:ea typeface="ＭＳ Ｐゴシック" panose="020B0600070205080204" pitchFamily="50" charset="-128"/>
            </a:rPr>
            <a:t>17,944</a:t>
          </a:r>
          <a:r>
            <a:rPr kumimoji="1" lang="ja-JP" altLang="en-US" sz="1100">
              <a:latin typeface="ＭＳ Ｐゴシック" panose="020B0600070205080204" pitchFamily="50" charset="-128"/>
              <a:ea typeface="ＭＳ Ｐゴシック" panose="020B0600070205080204" pitchFamily="50" charset="-128"/>
            </a:rPr>
            <a:t>円上昇し、類似団体平均を大きく上回っている状況である。</a:t>
          </a:r>
        </a:p>
        <a:p>
          <a:r>
            <a:rPr kumimoji="1" lang="ja-JP" altLang="en-US" sz="1100">
              <a:latin typeface="ＭＳ Ｐゴシック" panose="020B0600070205080204" pitchFamily="50" charset="-128"/>
              <a:ea typeface="ＭＳ Ｐゴシック" panose="020B0600070205080204" pitchFamily="50" charset="-128"/>
            </a:rPr>
            <a:t>　要因として、人件費については、町単独でごみ・し尿処理業務、消防業務を行っていることから職員数が多くなっているためである。これらの業務内容の見直し等を行い経費の抑制に向けて取り組みを進めていく。</a:t>
          </a:r>
        </a:p>
        <a:p>
          <a:r>
            <a:rPr kumimoji="1" lang="ja-JP" altLang="en-US" sz="1100">
              <a:latin typeface="ＭＳ Ｐゴシック" panose="020B0600070205080204" pitchFamily="50" charset="-128"/>
              <a:ea typeface="ＭＳ Ｐゴシック" panose="020B0600070205080204" pitchFamily="50" charset="-128"/>
            </a:rPr>
            <a:t>　物件費については、大子町役場総合管理業務委託料や光熱水費等が増加したためである。</a:t>
          </a:r>
        </a:p>
        <a:p>
          <a:r>
            <a:rPr kumimoji="1" lang="ja-JP" altLang="en-US" sz="1100">
              <a:latin typeface="ＭＳ Ｐゴシック" panose="020B0600070205080204" pitchFamily="50" charset="-128"/>
              <a:ea typeface="ＭＳ Ｐゴシック" panose="020B0600070205080204" pitchFamily="50" charset="-128"/>
            </a:rPr>
            <a:t>　経常経費について業務内容や契約内容を精査し、過大にならないよう抑制に努めていく。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9" name="人件費・物件費等の状況最小値テキスト"/>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91" name="人件費・物件費等の状況最大値テキスト"/>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99151</xdr:rowOff>
    </xdr:from>
    <xdr:to>
      <xdr:col>23</xdr:col>
      <xdr:colOff>133350</xdr:colOff>
      <xdr:row>89</xdr:row>
      <xdr:rowOff>72030</xdr:rowOff>
    </xdr:to>
    <xdr:cxnSp macro="">
      <xdr:nvCxnSpPr>
        <xdr:cNvPr id="193" name="直線コネクタ 192"/>
        <xdr:cNvCxnSpPr/>
      </xdr:nvCxnSpPr>
      <xdr:spPr>
        <a:xfrm>
          <a:off x="4114800" y="15186751"/>
          <a:ext cx="838200" cy="14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4844</xdr:rowOff>
    </xdr:from>
    <xdr:ext cx="762000" cy="259045"/>
    <xdr:sp macro="" textlink="">
      <xdr:nvSpPr>
        <xdr:cNvPr id="194" name="人件費・物件費等の状況平均値テキスト"/>
        <xdr:cNvSpPr txBox="1"/>
      </xdr:nvSpPr>
      <xdr:spPr>
        <a:xfrm>
          <a:off x="5041900" y="144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5" name="フローチャート: 判断 194"/>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99151</xdr:rowOff>
    </xdr:from>
    <xdr:to>
      <xdr:col>19</xdr:col>
      <xdr:colOff>133350</xdr:colOff>
      <xdr:row>89</xdr:row>
      <xdr:rowOff>70317</xdr:rowOff>
    </xdr:to>
    <xdr:cxnSp macro="">
      <xdr:nvCxnSpPr>
        <xdr:cNvPr id="196" name="直線コネクタ 195"/>
        <xdr:cNvCxnSpPr/>
      </xdr:nvCxnSpPr>
      <xdr:spPr>
        <a:xfrm flipV="1">
          <a:off x="3225800" y="15186751"/>
          <a:ext cx="889000" cy="1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7" name="フローチャート: 判断 196"/>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46527</xdr:rowOff>
    </xdr:from>
    <xdr:ext cx="736600" cy="259045"/>
    <xdr:sp macro="" textlink="">
      <xdr:nvSpPr>
        <xdr:cNvPr id="198" name="テキスト ボックス 197"/>
        <xdr:cNvSpPr txBox="1"/>
      </xdr:nvSpPr>
      <xdr:spPr>
        <a:xfrm>
          <a:off x="3733800" y="1427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8051</xdr:rowOff>
    </xdr:from>
    <xdr:to>
      <xdr:col>15</xdr:col>
      <xdr:colOff>82550</xdr:colOff>
      <xdr:row>89</xdr:row>
      <xdr:rowOff>70317</xdr:rowOff>
    </xdr:to>
    <xdr:cxnSp macro="">
      <xdr:nvCxnSpPr>
        <xdr:cNvPr id="199" name="直線コネクタ 198"/>
        <xdr:cNvCxnSpPr/>
      </xdr:nvCxnSpPr>
      <xdr:spPr>
        <a:xfrm>
          <a:off x="2336800" y="15095651"/>
          <a:ext cx="889000" cy="2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0" name="フローチャート: 判断 199"/>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161777</xdr:rowOff>
    </xdr:from>
    <xdr:ext cx="762000" cy="259045"/>
    <xdr:sp macro="" textlink="">
      <xdr:nvSpPr>
        <xdr:cNvPr id="201" name="テキスト ボックス 200"/>
        <xdr:cNvSpPr txBox="1"/>
      </xdr:nvSpPr>
      <xdr:spPr>
        <a:xfrm>
          <a:off x="2844800" y="1422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138099</xdr:rowOff>
    </xdr:from>
    <xdr:to>
      <xdr:col>11</xdr:col>
      <xdr:colOff>31750</xdr:colOff>
      <xdr:row>88</xdr:row>
      <xdr:rowOff>8051</xdr:rowOff>
    </xdr:to>
    <xdr:cxnSp macro="">
      <xdr:nvCxnSpPr>
        <xdr:cNvPr id="202" name="直線コネクタ 201"/>
        <xdr:cNvCxnSpPr/>
      </xdr:nvCxnSpPr>
      <xdr:spPr>
        <a:xfrm>
          <a:off x="1447800" y="14711349"/>
          <a:ext cx="889000" cy="38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xdr:nvSpPr>
        <xdr:cNvPr id="203" name="フローチャート: 判断 202"/>
        <xdr:cNvSpPr/>
      </xdr:nvSpPr>
      <xdr:spPr>
        <a:xfrm>
          <a:off x="2286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26111</xdr:rowOff>
    </xdr:from>
    <xdr:ext cx="762000" cy="259045"/>
    <xdr:sp macro="" textlink="">
      <xdr:nvSpPr>
        <xdr:cNvPr id="204" name="テキスト ボックス 203"/>
        <xdr:cNvSpPr txBox="1"/>
      </xdr:nvSpPr>
      <xdr:spPr>
        <a:xfrm>
          <a:off x="1955800" y="140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xdr:nvSpPr>
        <xdr:cNvPr id="205" name="フローチャート: 判断 204"/>
        <xdr:cNvSpPr/>
      </xdr:nvSpPr>
      <xdr:spPr>
        <a:xfrm>
          <a:off x="1397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145504</xdr:rowOff>
    </xdr:from>
    <xdr:ext cx="762000" cy="259045"/>
    <xdr:sp macro="" textlink="">
      <xdr:nvSpPr>
        <xdr:cNvPr id="206" name="テキスト ボックス 205"/>
        <xdr:cNvSpPr txBox="1"/>
      </xdr:nvSpPr>
      <xdr:spPr>
        <a:xfrm>
          <a:off x="1066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21230</xdr:rowOff>
    </xdr:from>
    <xdr:to>
      <xdr:col>23</xdr:col>
      <xdr:colOff>184150</xdr:colOff>
      <xdr:row>89</xdr:row>
      <xdr:rowOff>122830</xdr:rowOff>
    </xdr:to>
    <xdr:sp macro="" textlink="">
      <xdr:nvSpPr>
        <xdr:cNvPr id="212" name="楕円 211"/>
        <xdr:cNvSpPr/>
      </xdr:nvSpPr>
      <xdr:spPr>
        <a:xfrm>
          <a:off x="4902200" y="1528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88557</xdr:rowOff>
    </xdr:from>
    <xdr:ext cx="762000" cy="259045"/>
    <xdr:sp macro="" textlink="">
      <xdr:nvSpPr>
        <xdr:cNvPr id="213" name="人件費・物件費等の状況該当値テキスト"/>
        <xdr:cNvSpPr txBox="1"/>
      </xdr:nvSpPr>
      <xdr:spPr>
        <a:xfrm>
          <a:off x="5041900" y="1517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48351</xdr:rowOff>
    </xdr:from>
    <xdr:to>
      <xdr:col>19</xdr:col>
      <xdr:colOff>184150</xdr:colOff>
      <xdr:row>88</xdr:row>
      <xdr:rowOff>149951</xdr:rowOff>
    </xdr:to>
    <xdr:sp macro="" textlink="">
      <xdr:nvSpPr>
        <xdr:cNvPr id="214" name="楕円 213"/>
        <xdr:cNvSpPr/>
      </xdr:nvSpPr>
      <xdr:spPr>
        <a:xfrm>
          <a:off x="4064000" y="1513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134728</xdr:rowOff>
    </xdr:from>
    <xdr:ext cx="736600" cy="259045"/>
    <xdr:sp macro="" textlink="">
      <xdr:nvSpPr>
        <xdr:cNvPr id="215" name="テキスト ボックス 214"/>
        <xdr:cNvSpPr txBox="1"/>
      </xdr:nvSpPr>
      <xdr:spPr>
        <a:xfrm>
          <a:off x="3733800" y="1522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19517</xdr:rowOff>
    </xdr:from>
    <xdr:to>
      <xdr:col>15</xdr:col>
      <xdr:colOff>133350</xdr:colOff>
      <xdr:row>89</xdr:row>
      <xdr:rowOff>121117</xdr:rowOff>
    </xdr:to>
    <xdr:sp macro="" textlink="">
      <xdr:nvSpPr>
        <xdr:cNvPr id="216" name="楕円 215"/>
        <xdr:cNvSpPr/>
      </xdr:nvSpPr>
      <xdr:spPr>
        <a:xfrm>
          <a:off x="3175000" y="1527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105894</xdr:rowOff>
    </xdr:from>
    <xdr:ext cx="762000" cy="259045"/>
    <xdr:sp macro="" textlink="">
      <xdr:nvSpPr>
        <xdr:cNvPr id="217" name="テキスト ボックス 216"/>
        <xdr:cNvSpPr txBox="1"/>
      </xdr:nvSpPr>
      <xdr:spPr>
        <a:xfrm>
          <a:off x="2844800" y="1536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128701</xdr:rowOff>
    </xdr:from>
    <xdr:to>
      <xdr:col>11</xdr:col>
      <xdr:colOff>82550</xdr:colOff>
      <xdr:row>88</xdr:row>
      <xdr:rowOff>58851</xdr:rowOff>
    </xdr:to>
    <xdr:sp macro="" textlink="">
      <xdr:nvSpPr>
        <xdr:cNvPr id="218" name="楕円 217"/>
        <xdr:cNvSpPr/>
      </xdr:nvSpPr>
      <xdr:spPr>
        <a:xfrm>
          <a:off x="2286000" y="150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43628</xdr:rowOff>
    </xdr:from>
    <xdr:ext cx="762000" cy="259045"/>
    <xdr:sp macro="" textlink="">
      <xdr:nvSpPr>
        <xdr:cNvPr id="219" name="テキスト ボックス 218"/>
        <xdr:cNvSpPr txBox="1"/>
      </xdr:nvSpPr>
      <xdr:spPr>
        <a:xfrm>
          <a:off x="1955800" y="15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87299</xdr:rowOff>
    </xdr:from>
    <xdr:to>
      <xdr:col>7</xdr:col>
      <xdr:colOff>31750</xdr:colOff>
      <xdr:row>86</xdr:row>
      <xdr:rowOff>17449</xdr:rowOff>
    </xdr:to>
    <xdr:sp macro="" textlink="">
      <xdr:nvSpPr>
        <xdr:cNvPr id="220" name="楕円 219"/>
        <xdr:cNvSpPr/>
      </xdr:nvSpPr>
      <xdr:spPr>
        <a:xfrm>
          <a:off x="1397000" y="146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2226</xdr:rowOff>
    </xdr:from>
    <xdr:ext cx="762000" cy="259045"/>
    <xdr:sp macro="" textlink="">
      <xdr:nvSpPr>
        <xdr:cNvPr id="221" name="テキスト ボックス 220"/>
        <xdr:cNvSpPr txBox="1"/>
      </xdr:nvSpPr>
      <xdr:spPr>
        <a:xfrm>
          <a:off x="1066800" y="1474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勧奨退職や新規採用の抑制等により職員数の削減に努めているものの、初任給の基準の相違、経験年数階層の変動等により類似団体平均と比較して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引き続き、中長期的な職員採用計画による職員構成の是正や給与制度の見直しを行い、適正な給与水準の確保に努めていく。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68036</xdr:rowOff>
    </xdr:to>
    <xdr:cxnSp macro="">
      <xdr:nvCxnSpPr>
        <xdr:cNvPr id="257" name="直線コネクタ 256"/>
        <xdr:cNvCxnSpPr/>
      </xdr:nvCxnSpPr>
      <xdr:spPr>
        <a:xfrm flipV="1">
          <a:off x="16179800" y="149152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8" name="給与水準   （国との比較）平均値テキスト"/>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60" name="直線コネクタ 259"/>
        <xdr:cNvCxnSpPr/>
      </xdr:nvCxnSpPr>
      <xdr:spPr>
        <a:xfrm>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33564</xdr:rowOff>
    </xdr:to>
    <xdr:cxnSp macro="">
      <xdr:nvCxnSpPr>
        <xdr:cNvPr id="263" name="直線コネクタ 262"/>
        <xdr:cNvCxnSpPr/>
      </xdr:nvCxnSpPr>
      <xdr:spPr>
        <a:xfrm>
          <a:off x="14401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4" name="フローチャート: 判断 263"/>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65" name="テキスト ボックス 264"/>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33564</xdr:rowOff>
    </xdr:to>
    <xdr:cxnSp macro="">
      <xdr:nvCxnSpPr>
        <xdr:cNvPr id="266" name="直線コネクタ 265"/>
        <xdr:cNvCxnSpPr/>
      </xdr:nvCxnSpPr>
      <xdr:spPr>
        <a:xfrm flipV="1">
          <a:off x="13512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8" name="テキスト ボックス 267"/>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70" name="テキスト ボックス 269"/>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6" name="楕円 275"/>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7"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8" name="楕円 277"/>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9" name="テキスト ボックス 278"/>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3" name="テキスト ボックス 282"/>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職員数は一般職員が</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人で、前年度から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人増加したことや、人口減少や行政区域が広大であること、ごみ・し尿処理業務、消防業務等を町単独で行っていること等から人口千人当たりの職員数は</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人増加し、類似団体平均を</a:t>
          </a:r>
          <a:r>
            <a:rPr kumimoji="1" lang="en-US" altLang="ja-JP" sz="1300">
              <a:latin typeface="ＭＳ Ｐゴシック" panose="020B0600070205080204" pitchFamily="50" charset="-128"/>
              <a:ea typeface="ＭＳ Ｐゴシック" panose="020B0600070205080204" pitchFamily="50" charset="-128"/>
            </a:rPr>
            <a:t>4.07</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今後も住民サービスの確保に留意しながら、業務の民間委託をはじめとする事務事業の見直しを行うなどにより、職員数の適正管理に努め、定員適正化計画に基づき人員削減に取り組んでいく。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6" name="定員管理の状況最小値テキスト"/>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8" name="定員管理の状況最大値テキスト"/>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39794</xdr:rowOff>
    </xdr:from>
    <xdr:to>
      <xdr:col>81</xdr:col>
      <xdr:colOff>44450</xdr:colOff>
      <xdr:row>67</xdr:row>
      <xdr:rowOff>110172</xdr:rowOff>
    </xdr:to>
    <xdr:cxnSp macro="">
      <xdr:nvCxnSpPr>
        <xdr:cNvPr id="320" name="直線コネクタ 319"/>
        <xdr:cNvCxnSpPr/>
      </xdr:nvCxnSpPr>
      <xdr:spPr>
        <a:xfrm>
          <a:off x="16179800" y="11526944"/>
          <a:ext cx="8382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114740</xdr:rowOff>
    </xdr:from>
    <xdr:ext cx="762000" cy="259045"/>
    <xdr:sp macro="" textlink="">
      <xdr:nvSpPr>
        <xdr:cNvPr id="321" name="定員管理の状況平均値テキスト"/>
        <xdr:cNvSpPr txBox="1"/>
      </xdr:nvSpPr>
      <xdr:spPr>
        <a:xfrm>
          <a:off x="17106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2" name="フローチャート: 判断 321"/>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140864</xdr:rowOff>
    </xdr:from>
    <xdr:to>
      <xdr:col>77</xdr:col>
      <xdr:colOff>44450</xdr:colOff>
      <xdr:row>67</xdr:row>
      <xdr:rowOff>39794</xdr:rowOff>
    </xdr:to>
    <xdr:cxnSp macro="">
      <xdr:nvCxnSpPr>
        <xdr:cNvPr id="323" name="直線コネクタ 322"/>
        <xdr:cNvCxnSpPr/>
      </xdr:nvCxnSpPr>
      <xdr:spPr>
        <a:xfrm>
          <a:off x="15290800" y="11456564"/>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165752</xdr:rowOff>
    </xdr:from>
    <xdr:ext cx="736600" cy="259045"/>
    <xdr:sp macro="" textlink="">
      <xdr:nvSpPr>
        <xdr:cNvPr id="325" name="テキスト ボックス 324"/>
        <xdr:cNvSpPr txBox="1"/>
      </xdr:nvSpPr>
      <xdr:spPr>
        <a:xfrm>
          <a:off x="15798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36301</xdr:rowOff>
    </xdr:from>
    <xdr:to>
      <xdr:col>72</xdr:col>
      <xdr:colOff>203200</xdr:colOff>
      <xdr:row>66</xdr:row>
      <xdr:rowOff>140864</xdr:rowOff>
    </xdr:to>
    <xdr:cxnSp macro="">
      <xdr:nvCxnSpPr>
        <xdr:cNvPr id="326" name="直線コネクタ 325"/>
        <xdr:cNvCxnSpPr/>
      </xdr:nvCxnSpPr>
      <xdr:spPr>
        <a:xfrm>
          <a:off x="14401800" y="11352001"/>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7" name="フローチャート: 判断 326"/>
        <xdr:cNvSpPr/>
      </xdr:nvSpPr>
      <xdr:spPr>
        <a:xfrm>
          <a:off x="15240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119503</xdr:rowOff>
    </xdr:from>
    <xdr:ext cx="762000" cy="259045"/>
    <xdr:sp macro="" textlink="">
      <xdr:nvSpPr>
        <xdr:cNvPr id="328" name="テキスト ボックス 327"/>
        <xdr:cNvSpPr txBox="1"/>
      </xdr:nvSpPr>
      <xdr:spPr>
        <a:xfrm>
          <a:off x="14909800" y="1040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167534</xdr:rowOff>
    </xdr:from>
    <xdr:to>
      <xdr:col>68</xdr:col>
      <xdr:colOff>152400</xdr:colOff>
      <xdr:row>66</xdr:row>
      <xdr:rowOff>36301</xdr:rowOff>
    </xdr:to>
    <xdr:cxnSp macro="">
      <xdr:nvCxnSpPr>
        <xdr:cNvPr id="329" name="直線コネクタ 328"/>
        <xdr:cNvCxnSpPr/>
      </xdr:nvCxnSpPr>
      <xdr:spPr>
        <a:xfrm>
          <a:off x="13512800" y="1131178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47943</xdr:rowOff>
    </xdr:from>
    <xdr:to>
      <xdr:col>68</xdr:col>
      <xdr:colOff>203200</xdr:colOff>
      <xdr:row>62</xdr:row>
      <xdr:rowOff>149543</xdr:rowOff>
    </xdr:to>
    <xdr:sp macro="" textlink="">
      <xdr:nvSpPr>
        <xdr:cNvPr id="330" name="フローチャート: 判断 329"/>
        <xdr:cNvSpPr/>
      </xdr:nvSpPr>
      <xdr:spPr>
        <a:xfrm>
          <a:off x="14351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159720</xdr:rowOff>
    </xdr:from>
    <xdr:ext cx="762000" cy="259045"/>
    <xdr:sp macro="" textlink="">
      <xdr:nvSpPr>
        <xdr:cNvPr id="331" name="テキスト ボックス 330"/>
        <xdr:cNvSpPr txBox="1"/>
      </xdr:nvSpPr>
      <xdr:spPr>
        <a:xfrm>
          <a:off x="14020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2" name="フローチャート: 判断 331"/>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3" name="テキスト ボックス 332"/>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59372</xdr:rowOff>
    </xdr:from>
    <xdr:to>
      <xdr:col>81</xdr:col>
      <xdr:colOff>95250</xdr:colOff>
      <xdr:row>67</xdr:row>
      <xdr:rowOff>160972</xdr:rowOff>
    </xdr:to>
    <xdr:sp macro="" textlink="">
      <xdr:nvSpPr>
        <xdr:cNvPr id="339" name="楕円 338"/>
        <xdr:cNvSpPr/>
      </xdr:nvSpPr>
      <xdr:spPr>
        <a:xfrm>
          <a:off x="16967200" y="115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126699</xdr:rowOff>
    </xdr:from>
    <xdr:ext cx="762000" cy="259045"/>
    <xdr:sp macro="" textlink="">
      <xdr:nvSpPr>
        <xdr:cNvPr id="340" name="定員管理の状況該当値テキスト"/>
        <xdr:cNvSpPr txBox="1"/>
      </xdr:nvSpPr>
      <xdr:spPr>
        <a:xfrm>
          <a:off x="17106900" y="1144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160444</xdr:rowOff>
    </xdr:from>
    <xdr:to>
      <xdr:col>77</xdr:col>
      <xdr:colOff>95250</xdr:colOff>
      <xdr:row>67</xdr:row>
      <xdr:rowOff>90594</xdr:rowOff>
    </xdr:to>
    <xdr:sp macro="" textlink="">
      <xdr:nvSpPr>
        <xdr:cNvPr id="341" name="楕円 340"/>
        <xdr:cNvSpPr/>
      </xdr:nvSpPr>
      <xdr:spPr>
        <a:xfrm>
          <a:off x="16129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75371</xdr:rowOff>
    </xdr:from>
    <xdr:ext cx="736600" cy="259045"/>
    <xdr:sp macro="" textlink="">
      <xdr:nvSpPr>
        <xdr:cNvPr id="342" name="テキスト ボックス 341"/>
        <xdr:cNvSpPr txBox="1"/>
      </xdr:nvSpPr>
      <xdr:spPr>
        <a:xfrm>
          <a:off x="15798800" y="1156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90064</xdr:rowOff>
    </xdr:from>
    <xdr:to>
      <xdr:col>73</xdr:col>
      <xdr:colOff>44450</xdr:colOff>
      <xdr:row>67</xdr:row>
      <xdr:rowOff>20214</xdr:rowOff>
    </xdr:to>
    <xdr:sp macro="" textlink="">
      <xdr:nvSpPr>
        <xdr:cNvPr id="343" name="楕円 342"/>
        <xdr:cNvSpPr/>
      </xdr:nvSpPr>
      <xdr:spPr>
        <a:xfrm>
          <a:off x="15240000" y="114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4991</xdr:rowOff>
    </xdr:from>
    <xdr:ext cx="762000" cy="259045"/>
    <xdr:sp macro="" textlink="">
      <xdr:nvSpPr>
        <xdr:cNvPr id="344" name="テキスト ボックス 343"/>
        <xdr:cNvSpPr txBox="1"/>
      </xdr:nvSpPr>
      <xdr:spPr>
        <a:xfrm>
          <a:off x="14909800" y="1149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156951</xdr:rowOff>
    </xdr:from>
    <xdr:to>
      <xdr:col>68</xdr:col>
      <xdr:colOff>203200</xdr:colOff>
      <xdr:row>66</xdr:row>
      <xdr:rowOff>87101</xdr:rowOff>
    </xdr:to>
    <xdr:sp macro="" textlink="">
      <xdr:nvSpPr>
        <xdr:cNvPr id="345" name="楕円 344"/>
        <xdr:cNvSpPr/>
      </xdr:nvSpPr>
      <xdr:spPr>
        <a:xfrm>
          <a:off x="14351000" y="1130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71878</xdr:rowOff>
    </xdr:from>
    <xdr:ext cx="762000" cy="259045"/>
    <xdr:sp macro="" textlink="">
      <xdr:nvSpPr>
        <xdr:cNvPr id="346" name="テキスト ボックス 345"/>
        <xdr:cNvSpPr txBox="1"/>
      </xdr:nvSpPr>
      <xdr:spPr>
        <a:xfrm>
          <a:off x="14020800" y="1138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116734</xdr:rowOff>
    </xdr:from>
    <xdr:to>
      <xdr:col>64</xdr:col>
      <xdr:colOff>152400</xdr:colOff>
      <xdr:row>66</xdr:row>
      <xdr:rowOff>46884</xdr:rowOff>
    </xdr:to>
    <xdr:sp macro="" textlink="">
      <xdr:nvSpPr>
        <xdr:cNvPr id="347" name="楕円 346"/>
        <xdr:cNvSpPr/>
      </xdr:nvSpPr>
      <xdr:spPr>
        <a:xfrm>
          <a:off x="13462000" y="112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31661</xdr:rowOff>
    </xdr:from>
    <xdr:ext cx="762000" cy="259045"/>
    <xdr:sp macro="" textlink="">
      <xdr:nvSpPr>
        <xdr:cNvPr id="348" name="テキスト ボックス 347"/>
        <xdr:cNvSpPr txBox="1"/>
      </xdr:nvSpPr>
      <xdr:spPr>
        <a:xfrm>
          <a:off x="13131800" y="1134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たものの、類似団体平均を下回っている。これは、近年の新庁舎建設事業や廃棄物処理施設整備事業（環境センター建設事業）などの大型建設事業の元金償還開始等による元利償還金の増で分子が増加したことに加えて、普通交付税額や臨時財政対策債発行可能額の減により分母が大幅に減少したたためである。　</a:t>
          </a:r>
        </a:p>
        <a:p>
          <a:r>
            <a:rPr kumimoji="1" lang="ja-JP" altLang="en-US" sz="1200">
              <a:latin typeface="ＭＳ Ｐゴシック" panose="020B0600070205080204" pitchFamily="50" charset="-128"/>
              <a:ea typeface="ＭＳ Ｐゴシック" panose="020B0600070205080204" pitchFamily="50" charset="-128"/>
            </a:rPr>
            <a:t>　今後も大型の普通建設事業、し尿処理施設建設事業等の災害復旧事業が継続してあり、値の上昇が予想されることから、引き続き各種事業計画の整理・見直しを図るなど、起債の発行を抑制し、数値の改善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5" name="直線コネクタ 374"/>
        <xdr:cNvCxnSpPr/>
      </xdr:nvCxnSpPr>
      <xdr:spPr>
        <a:xfrm flipV="1">
          <a:off x="17018000" y="6116320"/>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64516</xdr:rowOff>
    </xdr:from>
    <xdr:to>
      <xdr:col>81</xdr:col>
      <xdr:colOff>44450</xdr:colOff>
      <xdr:row>38</xdr:row>
      <xdr:rowOff>103124</xdr:rowOff>
    </xdr:to>
    <xdr:cxnSp macro="">
      <xdr:nvCxnSpPr>
        <xdr:cNvPr id="380" name="直線コネクタ 379"/>
        <xdr:cNvCxnSpPr/>
      </xdr:nvCxnSpPr>
      <xdr:spPr>
        <a:xfrm>
          <a:off x="16179800" y="65796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1"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64516</xdr:rowOff>
    </xdr:from>
    <xdr:to>
      <xdr:col>77</xdr:col>
      <xdr:colOff>44450</xdr:colOff>
      <xdr:row>38</xdr:row>
      <xdr:rowOff>74168</xdr:rowOff>
    </xdr:to>
    <xdr:cxnSp macro="">
      <xdr:nvCxnSpPr>
        <xdr:cNvPr id="383" name="直線コネクタ 382"/>
        <xdr:cNvCxnSpPr/>
      </xdr:nvCxnSpPr>
      <xdr:spPr>
        <a:xfrm flipV="1">
          <a:off x="15290800" y="65796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74168</xdr:rowOff>
    </xdr:from>
    <xdr:to>
      <xdr:col>72</xdr:col>
      <xdr:colOff>203200</xdr:colOff>
      <xdr:row>38</xdr:row>
      <xdr:rowOff>74168</xdr:rowOff>
    </xdr:to>
    <xdr:cxnSp macro="">
      <xdr:nvCxnSpPr>
        <xdr:cNvPr id="386" name="直線コネクタ 385"/>
        <xdr:cNvCxnSpPr/>
      </xdr:nvCxnSpPr>
      <xdr:spPr>
        <a:xfrm>
          <a:off x="14401800" y="65892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64516</xdr:rowOff>
    </xdr:from>
    <xdr:to>
      <xdr:col>68</xdr:col>
      <xdr:colOff>152400</xdr:colOff>
      <xdr:row>38</xdr:row>
      <xdr:rowOff>74168</xdr:rowOff>
    </xdr:to>
    <xdr:cxnSp macro="">
      <xdr:nvCxnSpPr>
        <xdr:cNvPr id="389" name="直線コネクタ 388"/>
        <xdr:cNvCxnSpPr/>
      </xdr:nvCxnSpPr>
      <xdr:spPr>
        <a:xfrm>
          <a:off x="13512800" y="65796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2" name="フローチャート: 判断 391"/>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3" name="テキスト ボックス 392"/>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399" name="楕円 398"/>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400" name="公債費負担の状況該当値テキスト"/>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13716</xdr:rowOff>
    </xdr:from>
    <xdr:to>
      <xdr:col>77</xdr:col>
      <xdr:colOff>95250</xdr:colOff>
      <xdr:row>38</xdr:row>
      <xdr:rowOff>115316</xdr:rowOff>
    </xdr:to>
    <xdr:sp macro="" textlink="">
      <xdr:nvSpPr>
        <xdr:cNvPr id="401" name="楕円 400"/>
        <xdr:cNvSpPr/>
      </xdr:nvSpPr>
      <xdr:spPr>
        <a:xfrm>
          <a:off x="16129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125493</xdr:rowOff>
    </xdr:from>
    <xdr:ext cx="736600" cy="259045"/>
    <xdr:sp macro="" textlink="">
      <xdr:nvSpPr>
        <xdr:cNvPr id="402" name="テキスト ボックス 401"/>
        <xdr:cNvSpPr txBox="1"/>
      </xdr:nvSpPr>
      <xdr:spPr>
        <a:xfrm>
          <a:off x="15798800" y="629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23368</xdr:rowOff>
    </xdr:from>
    <xdr:to>
      <xdr:col>73</xdr:col>
      <xdr:colOff>44450</xdr:colOff>
      <xdr:row>38</xdr:row>
      <xdr:rowOff>124968</xdr:rowOff>
    </xdr:to>
    <xdr:sp macro="" textlink="">
      <xdr:nvSpPr>
        <xdr:cNvPr id="403" name="楕円 402"/>
        <xdr:cNvSpPr/>
      </xdr:nvSpPr>
      <xdr:spPr>
        <a:xfrm>
          <a:off x="15240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135145</xdr:rowOff>
    </xdr:from>
    <xdr:ext cx="762000" cy="259045"/>
    <xdr:sp macro="" textlink="">
      <xdr:nvSpPr>
        <xdr:cNvPr id="404" name="テキスト ボックス 403"/>
        <xdr:cNvSpPr txBox="1"/>
      </xdr:nvSpPr>
      <xdr:spPr>
        <a:xfrm>
          <a:off x="1490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23368</xdr:rowOff>
    </xdr:from>
    <xdr:to>
      <xdr:col>68</xdr:col>
      <xdr:colOff>203200</xdr:colOff>
      <xdr:row>38</xdr:row>
      <xdr:rowOff>124968</xdr:rowOff>
    </xdr:to>
    <xdr:sp macro="" textlink="">
      <xdr:nvSpPr>
        <xdr:cNvPr id="405" name="楕円 404"/>
        <xdr:cNvSpPr/>
      </xdr:nvSpPr>
      <xdr:spPr>
        <a:xfrm>
          <a:off x="14351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135145</xdr:rowOff>
    </xdr:from>
    <xdr:ext cx="762000" cy="259045"/>
    <xdr:sp macro="" textlink="">
      <xdr:nvSpPr>
        <xdr:cNvPr id="406" name="テキスト ボックス 405"/>
        <xdr:cNvSpPr txBox="1"/>
      </xdr:nvSpPr>
      <xdr:spPr>
        <a:xfrm>
          <a:off x="14020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13716</xdr:rowOff>
    </xdr:from>
    <xdr:to>
      <xdr:col>64</xdr:col>
      <xdr:colOff>152400</xdr:colOff>
      <xdr:row>38</xdr:row>
      <xdr:rowOff>115316</xdr:rowOff>
    </xdr:to>
    <xdr:sp macro="" textlink="">
      <xdr:nvSpPr>
        <xdr:cNvPr id="407" name="楕円 406"/>
        <xdr:cNvSpPr/>
      </xdr:nvSpPr>
      <xdr:spPr>
        <a:xfrm>
          <a:off x="13462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125493</xdr:rowOff>
    </xdr:from>
    <xdr:ext cx="762000" cy="259045"/>
    <xdr:sp macro="" textlink="">
      <xdr:nvSpPr>
        <xdr:cNvPr id="408" name="テキスト ボックス 407"/>
        <xdr:cNvSpPr txBox="1"/>
      </xdr:nvSpPr>
      <xdr:spPr>
        <a:xfrm>
          <a:off x="13131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類似団体平均を上回り、前年度と比較し</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ポイント上昇した。主な要因としては、分母となる標準財政規模（普通交付税額、臨時財政対策債発行可能額及び標準税収入額）の減少に加え、分子となる地方債現在高が老朽化した庁舎の建替えに活用した公共施設等適正管理推進事業債（市町村役場機能緊急保全事業分）の増等により、増加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今後も地方債発行の抑制や職員数の適正管理に努めるとともに、充当可能基金への計画的な積立てを行うなど財政の健全化を図っていく。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7" name="直線コネクタ 436"/>
        <xdr:cNvCxnSpPr/>
      </xdr:nvCxnSpPr>
      <xdr:spPr>
        <a:xfrm flipV="1">
          <a:off x="17018000" y="2370667"/>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38" name="将来負担の状況最小値テキスト"/>
        <xdr:cNvSpPr txBox="1"/>
      </xdr:nvSpPr>
      <xdr:spPr>
        <a:xfrm>
          <a:off x="17106900" y="38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39" name="直線コネクタ 438"/>
        <xdr:cNvCxnSpPr/>
      </xdr:nvCxnSpPr>
      <xdr:spPr>
        <a:xfrm>
          <a:off x="16929100" y="384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37148</xdr:rowOff>
    </xdr:from>
    <xdr:to>
      <xdr:col>81</xdr:col>
      <xdr:colOff>44450</xdr:colOff>
      <xdr:row>19</xdr:row>
      <xdr:rowOff>26035</xdr:rowOff>
    </xdr:to>
    <xdr:cxnSp macro="">
      <xdr:nvCxnSpPr>
        <xdr:cNvPr id="442" name="直線コネクタ 441"/>
        <xdr:cNvCxnSpPr/>
      </xdr:nvCxnSpPr>
      <xdr:spPr>
        <a:xfrm>
          <a:off x="16179800" y="2951798"/>
          <a:ext cx="838200" cy="3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47731</xdr:rowOff>
    </xdr:from>
    <xdr:to>
      <xdr:col>77</xdr:col>
      <xdr:colOff>44450</xdr:colOff>
      <xdr:row>17</xdr:row>
      <xdr:rowOff>37148</xdr:rowOff>
    </xdr:to>
    <xdr:cxnSp macro="">
      <xdr:nvCxnSpPr>
        <xdr:cNvPr id="445" name="直線コネクタ 444"/>
        <xdr:cNvCxnSpPr/>
      </xdr:nvCxnSpPr>
      <xdr:spPr>
        <a:xfrm>
          <a:off x="15290800" y="279093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47731</xdr:rowOff>
    </xdr:from>
    <xdr:to>
      <xdr:col>72</xdr:col>
      <xdr:colOff>203200</xdr:colOff>
      <xdr:row>16</xdr:row>
      <xdr:rowOff>122132</xdr:rowOff>
    </xdr:to>
    <xdr:cxnSp macro="">
      <xdr:nvCxnSpPr>
        <xdr:cNvPr id="448" name="直線コネクタ 447"/>
        <xdr:cNvCxnSpPr/>
      </xdr:nvCxnSpPr>
      <xdr:spPr>
        <a:xfrm flipV="1">
          <a:off x="14401800" y="2790931"/>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19579</xdr:rowOff>
    </xdr:from>
    <xdr:to>
      <xdr:col>73</xdr:col>
      <xdr:colOff>44450</xdr:colOff>
      <xdr:row>15</xdr:row>
      <xdr:rowOff>121179</xdr:rowOff>
    </xdr:to>
    <xdr:sp macro="" textlink="">
      <xdr:nvSpPr>
        <xdr:cNvPr id="449" name="フローチャート: 判断 448"/>
        <xdr:cNvSpPr/>
      </xdr:nvSpPr>
      <xdr:spPr>
        <a:xfrm>
          <a:off x="15240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131356</xdr:rowOff>
    </xdr:from>
    <xdr:ext cx="762000" cy="259045"/>
    <xdr:sp macro="" textlink="">
      <xdr:nvSpPr>
        <xdr:cNvPr id="450" name="テキスト ボックス 449"/>
        <xdr:cNvSpPr txBox="1"/>
      </xdr:nvSpPr>
      <xdr:spPr>
        <a:xfrm>
          <a:off x="14909800" y="23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106045</xdr:rowOff>
    </xdr:from>
    <xdr:to>
      <xdr:col>68</xdr:col>
      <xdr:colOff>152400</xdr:colOff>
      <xdr:row>16</xdr:row>
      <xdr:rowOff>122132</xdr:rowOff>
    </xdr:to>
    <xdr:cxnSp macro="">
      <xdr:nvCxnSpPr>
        <xdr:cNvPr id="451" name="直線コネクタ 450"/>
        <xdr:cNvCxnSpPr/>
      </xdr:nvCxnSpPr>
      <xdr:spPr>
        <a:xfrm>
          <a:off x="13512800" y="284924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119063</xdr:rowOff>
    </xdr:from>
    <xdr:to>
      <xdr:col>68</xdr:col>
      <xdr:colOff>203200</xdr:colOff>
      <xdr:row>18</xdr:row>
      <xdr:rowOff>49213</xdr:rowOff>
    </xdr:to>
    <xdr:sp macro="" textlink="">
      <xdr:nvSpPr>
        <xdr:cNvPr id="452" name="フローチャート: 判断 451"/>
        <xdr:cNvSpPr/>
      </xdr:nvSpPr>
      <xdr:spPr>
        <a:xfrm>
          <a:off x="14351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33990</xdr:rowOff>
    </xdr:from>
    <xdr:ext cx="762000" cy="259045"/>
    <xdr:sp macro="" textlink="">
      <xdr:nvSpPr>
        <xdr:cNvPr id="453" name="テキスト ボックス 452"/>
        <xdr:cNvSpPr txBox="1"/>
      </xdr:nvSpPr>
      <xdr:spPr>
        <a:xfrm>
          <a:off x="14020800" y="312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7938</xdr:rowOff>
    </xdr:from>
    <xdr:to>
      <xdr:col>64</xdr:col>
      <xdr:colOff>152400</xdr:colOff>
      <xdr:row>18</xdr:row>
      <xdr:rowOff>109538</xdr:rowOff>
    </xdr:to>
    <xdr:sp macro="" textlink="">
      <xdr:nvSpPr>
        <xdr:cNvPr id="454" name="フローチャート: 判断 453"/>
        <xdr:cNvSpPr/>
      </xdr:nvSpPr>
      <xdr:spPr>
        <a:xfrm>
          <a:off x="13462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94315</xdr:rowOff>
    </xdr:from>
    <xdr:ext cx="762000" cy="259045"/>
    <xdr:sp macro="" textlink="">
      <xdr:nvSpPr>
        <xdr:cNvPr id="455" name="テキスト ボックス 454"/>
        <xdr:cNvSpPr txBox="1"/>
      </xdr:nvSpPr>
      <xdr:spPr>
        <a:xfrm>
          <a:off x="13131800" y="318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146685</xdr:rowOff>
    </xdr:from>
    <xdr:to>
      <xdr:col>81</xdr:col>
      <xdr:colOff>95250</xdr:colOff>
      <xdr:row>19</xdr:row>
      <xdr:rowOff>76835</xdr:rowOff>
    </xdr:to>
    <xdr:sp macro="" textlink="">
      <xdr:nvSpPr>
        <xdr:cNvPr id="461" name="楕円 460"/>
        <xdr:cNvSpPr/>
      </xdr:nvSpPr>
      <xdr:spPr>
        <a:xfrm>
          <a:off x="16967200" y="32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118762</xdr:rowOff>
    </xdr:from>
    <xdr:ext cx="762000" cy="259045"/>
    <xdr:sp macro="" textlink="">
      <xdr:nvSpPr>
        <xdr:cNvPr id="462" name="将来負担の状況該当値テキスト"/>
        <xdr:cNvSpPr txBox="1"/>
      </xdr:nvSpPr>
      <xdr:spPr>
        <a:xfrm>
          <a:off x="17106900" y="320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157798</xdr:rowOff>
    </xdr:from>
    <xdr:to>
      <xdr:col>77</xdr:col>
      <xdr:colOff>95250</xdr:colOff>
      <xdr:row>17</xdr:row>
      <xdr:rowOff>87948</xdr:rowOff>
    </xdr:to>
    <xdr:sp macro="" textlink="">
      <xdr:nvSpPr>
        <xdr:cNvPr id="463" name="楕円 462"/>
        <xdr:cNvSpPr/>
      </xdr:nvSpPr>
      <xdr:spPr>
        <a:xfrm>
          <a:off x="16129000" y="29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72725</xdr:rowOff>
    </xdr:from>
    <xdr:ext cx="736600" cy="259045"/>
    <xdr:sp macro="" textlink="">
      <xdr:nvSpPr>
        <xdr:cNvPr id="464" name="テキスト ボックス 463"/>
        <xdr:cNvSpPr txBox="1"/>
      </xdr:nvSpPr>
      <xdr:spPr>
        <a:xfrm>
          <a:off x="15798800" y="2987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168381</xdr:rowOff>
    </xdr:from>
    <xdr:to>
      <xdr:col>73</xdr:col>
      <xdr:colOff>44450</xdr:colOff>
      <xdr:row>16</xdr:row>
      <xdr:rowOff>98531</xdr:rowOff>
    </xdr:to>
    <xdr:sp macro="" textlink="">
      <xdr:nvSpPr>
        <xdr:cNvPr id="465" name="楕円 464"/>
        <xdr:cNvSpPr/>
      </xdr:nvSpPr>
      <xdr:spPr>
        <a:xfrm>
          <a:off x="15240000" y="27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83308</xdr:rowOff>
    </xdr:from>
    <xdr:ext cx="762000" cy="259045"/>
    <xdr:sp macro="" textlink="">
      <xdr:nvSpPr>
        <xdr:cNvPr id="466" name="テキスト ボックス 465"/>
        <xdr:cNvSpPr txBox="1"/>
      </xdr:nvSpPr>
      <xdr:spPr>
        <a:xfrm>
          <a:off x="14909800" y="282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71332</xdr:rowOff>
    </xdr:from>
    <xdr:to>
      <xdr:col>68</xdr:col>
      <xdr:colOff>203200</xdr:colOff>
      <xdr:row>17</xdr:row>
      <xdr:rowOff>1482</xdr:rowOff>
    </xdr:to>
    <xdr:sp macro="" textlink="">
      <xdr:nvSpPr>
        <xdr:cNvPr id="467" name="楕円 466"/>
        <xdr:cNvSpPr/>
      </xdr:nvSpPr>
      <xdr:spPr>
        <a:xfrm>
          <a:off x="14351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11659</xdr:rowOff>
    </xdr:from>
    <xdr:ext cx="762000" cy="259045"/>
    <xdr:sp macro="" textlink="">
      <xdr:nvSpPr>
        <xdr:cNvPr id="468" name="テキスト ボックス 467"/>
        <xdr:cNvSpPr txBox="1"/>
      </xdr:nvSpPr>
      <xdr:spPr>
        <a:xfrm>
          <a:off x="14020800" y="258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69" name="楕円 468"/>
        <xdr:cNvSpPr/>
      </xdr:nvSpPr>
      <xdr:spPr>
        <a:xfrm>
          <a:off x="13462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167022</xdr:rowOff>
    </xdr:from>
    <xdr:ext cx="762000" cy="259045"/>
    <xdr:sp macro="" textlink="">
      <xdr:nvSpPr>
        <xdr:cNvPr id="470" name="テキスト ボックス 469"/>
        <xdr:cNvSpPr txBox="1"/>
      </xdr:nvSpPr>
      <xdr:spPr>
        <a:xfrm>
          <a:off x="13131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15,444
15,337
325.76
13,212,265
11,667,582
1,213,728
6,385,492
11,293,939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期末手当等の減により、人件費分の経常経費充当一般財源は減少したものの、経常一般財源が大幅に減少したことで、前年度と比較して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ポイント上昇した。類似団体平均と比較して</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ポイント上回っているのは、ごみ・し尿処理業務、消防業務を町単独で行っているため、職員数が多いことが主な要因である。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引き続き定数管理・給与の適正化を推進し、また、民間委託の導入を含めた人件費の削減に努めていく。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49276</xdr:rowOff>
    </xdr:from>
    <xdr:to>
      <xdr:col>24</xdr:col>
      <xdr:colOff>25400</xdr:colOff>
      <xdr:row>38</xdr:row>
      <xdr:rowOff>62992</xdr:rowOff>
    </xdr:to>
    <xdr:cxnSp macro="">
      <xdr:nvCxnSpPr>
        <xdr:cNvPr id="64" name="直線コネクタ 63"/>
        <xdr:cNvCxnSpPr/>
      </xdr:nvCxnSpPr>
      <xdr:spPr>
        <a:xfrm>
          <a:off x="3987800" y="65643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49276</xdr:rowOff>
    </xdr:from>
    <xdr:to>
      <xdr:col>19</xdr:col>
      <xdr:colOff>187325</xdr:colOff>
      <xdr:row>38</xdr:row>
      <xdr:rowOff>140716</xdr:rowOff>
    </xdr:to>
    <xdr:cxnSp macro="">
      <xdr:nvCxnSpPr>
        <xdr:cNvPr id="67" name="直線コネクタ 66"/>
        <xdr:cNvCxnSpPr/>
      </xdr:nvCxnSpPr>
      <xdr:spPr>
        <a:xfrm flipV="1">
          <a:off x="3098800" y="65643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69" name="テキスト ボックス 68"/>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140716</xdr:rowOff>
    </xdr:from>
    <xdr:to>
      <xdr:col>15</xdr:col>
      <xdr:colOff>98425</xdr:colOff>
      <xdr:row>38</xdr:row>
      <xdr:rowOff>145288</xdr:rowOff>
    </xdr:to>
    <xdr:cxnSp macro="">
      <xdr:nvCxnSpPr>
        <xdr:cNvPr id="70" name="直線コネクタ 69"/>
        <xdr:cNvCxnSpPr/>
      </xdr:nvCxnSpPr>
      <xdr:spPr>
        <a:xfrm flipV="1">
          <a:off x="2209800" y="66558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140716</xdr:rowOff>
    </xdr:from>
    <xdr:to>
      <xdr:col>11</xdr:col>
      <xdr:colOff>9525</xdr:colOff>
      <xdr:row>38</xdr:row>
      <xdr:rowOff>145288</xdr:rowOff>
    </xdr:to>
    <xdr:cxnSp macro="">
      <xdr:nvCxnSpPr>
        <xdr:cNvPr id="73" name="直線コネクタ 72"/>
        <xdr:cNvCxnSpPr/>
      </xdr:nvCxnSpPr>
      <xdr:spPr>
        <a:xfrm>
          <a:off x="1320800" y="66558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xdr:rowOff>
    </xdr:from>
    <xdr:to>
      <xdr:col>24</xdr:col>
      <xdr:colOff>76200</xdr:colOff>
      <xdr:row>38</xdr:row>
      <xdr:rowOff>113792</xdr:rowOff>
    </xdr:to>
    <xdr:sp macro="" textlink="">
      <xdr:nvSpPr>
        <xdr:cNvPr id="83" name="楕円 82"/>
        <xdr:cNvSpPr/>
      </xdr:nvSpPr>
      <xdr:spPr>
        <a:xfrm>
          <a:off x="4775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155719</xdr:rowOff>
    </xdr:from>
    <xdr:ext cx="762000" cy="259045"/>
    <xdr:sp macro="" textlink="">
      <xdr:nvSpPr>
        <xdr:cNvPr id="84" name="人件費該当値テキスト"/>
        <xdr:cNvSpPr txBox="1"/>
      </xdr:nvSpPr>
      <xdr:spPr>
        <a:xfrm>
          <a:off x="4914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169926</xdr:rowOff>
    </xdr:from>
    <xdr:to>
      <xdr:col>20</xdr:col>
      <xdr:colOff>38100</xdr:colOff>
      <xdr:row>38</xdr:row>
      <xdr:rowOff>100076</xdr:rowOff>
    </xdr:to>
    <xdr:sp macro="" textlink="">
      <xdr:nvSpPr>
        <xdr:cNvPr id="85" name="楕円 84"/>
        <xdr:cNvSpPr/>
      </xdr:nvSpPr>
      <xdr:spPr>
        <a:xfrm>
          <a:off x="3937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84853</xdr:rowOff>
    </xdr:from>
    <xdr:ext cx="736600" cy="259045"/>
    <xdr:sp macro="" textlink="">
      <xdr:nvSpPr>
        <xdr:cNvPr id="86" name="テキスト ボックス 85"/>
        <xdr:cNvSpPr txBox="1"/>
      </xdr:nvSpPr>
      <xdr:spPr>
        <a:xfrm>
          <a:off x="3606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89916</xdr:rowOff>
    </xdr:from>
    <xdr:to>
      <xdr:col>15</xdr:col>
      <xdr:colOff>149225</xdr:colOff>
      <xdr:row>39</xdr:row>
      <xdr:rowOff>20066</xdr:rowOff>
    </xdr:to>
    <xdr:sp macro="" textlink="">
      <xdr:nvSpPr>
        <xdr:cNvPr id="87" name="楕円 86"/>
        <xdr:cNvSpPr/>
      </xdr:nvSpPr>
      <xdr:spPr>
        <a:xfrm>
          <a:off x="3048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4843</xdr:rowOff>
    </xdr:from>
    <xdr:ext cx="762000" cy="259045"/>
    <xdr:sp macro="" textlink="">
      <xdr:nvSpPr>
        <xdr:cNvPr id="88" name="テキスト ボックス 87"/>
        <xdr:cNvSpPr txBox="1"/>
      </xdr:nvSpPr>
      <xdr:spPr>
        <a:xfrm>
          <a:off x="2717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94488</xdr:rowOff>
    </xdr:from>
    <xdr:to>
      <xdr:col>11</xdr:col>
      <xdr:colOff>60325</xdr:colOff>
      <xdr:row>39</xdr:row>
      <xdr:rowOff>24638</xdr:rowOff>
    </xdr:to>
    <xdr:sp macro="" textlink="">
      <xdr:nvSpPr>
        <xdr:cNvPr id="89" name="楕円 88"/>
        <xdr:cNvSpPr/>
      </xdr:nvSpPr>
      <xdr:spPr>
        <a:xfrm>
          <a:off x="2159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90" name="テキスト ボックス 89"/>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89916</xdr:rowOff>
    </xdr:from>
    <xdr:to>
      <xdr:col>6</xdr:col>
      <xdr:colOff>171450</xdr:colOff>
      <xdr:row>39</xdr:row>
      <xdr:rowOff>20066</xdr:rowOff>
    </xdr:to>
    <xdr:sp macro="" textlink="">
      <xdr:nvSpPr>
        <xdr:cNvPr id="91" name="楕円 90"/>
        <xdr:cNvSpPr/>
      </xdr:nvSpPr>
      <xdr:spPr>
        <a:xfrm>
          <a:off x="1270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4843</xdr:rowOff>
    </xdr:from>
    <xdr:ext cx="762000" cy="259045"/>
    <xdr:sp macro="" textlink="">
      <xdr:nvSpPr>
        <xdr:cNvPr id="92" name="テキスト ボックス 91"/>
        <xdr:cNvSpPr txBox="1"/>
      </xdr:nvSpPr>
      <xdr:spPr>
        <a:xfrm>
          <a:off x="939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大子町役場総合管理業務委託料や光熱水費等の増により、経常経費充当一般財源が増加したことに加え、経常一般財源が大幅に減少したことで、前年度と比較して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ポイント上昇し、類似団体平均と比較すると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業務の合理化が進む中で、システムの委託料や使用料も高くなっていることから、契約内容を精査し、抑制に努めていく。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5"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18</xdr:row>
      <xdr:rowOff>137886</xdr:rowOff>
    </xdr:to>
    <xdr:cxnSp macro="">
      <xdr:nvCxnSpPr>
        <xdr:cNvPr id="127" name="直線コネクタ 126"/>
        <xdr:cNvCxnSpPr/>
      </xdr:nvCxnSpPr>
      <xdr:spPr>
        <a:xfrm>
          <a:off x="15671800" y="2962729"/>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28"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29" name="フローチャート: 判断 128"/>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167821</xdr:rowOff>
    </xdr:to>
    <xdr:cxnSp macro="">
      <xdr:nvCxnSpPr>
        <xdr:cNvPr id="130" name="直線コネクタ 129"/>
        <xdr:cNvCxnSpPr/>
      </xdr:nvCxnSpPr>
      <xdr:spPr>
        <a:xfrm flipV="1">
          <a:off x="14782800" y="29627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1" name="フローチャート: 判断 130"/>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32" name="テキスト ボックス 131"/>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167821</xdr:rowOff>
    </xdr:to>
    <xdr:cxnSp macro="">
      <xdr:nvCxnSpPr>
        <xdr:cNvPr id="133" name="直線コネクタ 132"/>
        <xdr:cNvCxnSpPr/>
      </xdr:nvCxnSpPr>
      <xdr:spPr>
        <a:xfrm>
          <a:off x="13893800" y="29083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4" name="フローチャート: 判断 133"/>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5" name="テキスト ボックス 134"/>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165100</xdr:rowOff>
    </xdr:to>
    <xdr:cxnSp macro="">
      <xdr:nvCxnSpPr>
        <xdr:cNvPr id="136" name="直線コネクタ 135"/>
        <xdr:cNvCxnSpPr/>
      </xdr:nvCxnSpPr>
      <xdr:spPr>
        <a:xfrm>
          <a:off x="13004800" y="27776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7" name="フローチャート: 判断 136"/>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8" name="テキスト ボックス 137"/>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0" name="テキスト ボックス 139"/>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6" name="楕円 145"/>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7"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48" name="楕円 147"/>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49" name="テキスト ボックス 148"/>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0" name="楕円 149"/>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1" name="テキスト ボックス 150"/>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3" name="テキスト ボックス 152"/>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4" name="楕円 153"/>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70048</xdr:rowOff>
    </xdr:from>
    <xdr:ext cx="762000" cy="259045"/>
    <xdr:sp macro="" textlink="">
      <xdr:nvSpPr>
        <xdr:cNvPr id="155" name="テキスト ボックス 154"/>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予防接種委託料や障害福祉サ－ビス給付費扶助等の増による経常経費充当一般財源の増により、前年度と比較して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ポイント上昇し、類似団体平均と比較すると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高齢化率が</a:t>
          </a:r>
          <a:r>
            <a:rPr kumimoji="1" lang="en-US" altLang="ja-JP" sz="1300">
              <a:latin typeface="ＭＳ Ｐゴシック" panose="020B0600070205080204" pitchFamily="50" charset="-128"/>
              <a:ea typeface="ＭＳ Ｐゴシック" panose="020B0600070205080204" pitchFamily="50" charset="-128"/>
            </a:rPr>
            <a:t>47.8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年度末現在）である本町においては、今後も老人福祉費等に係る扶助費の増加が見込まれるため、事業の内容を精査し適正な執行に努めていく。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5" name="直線コネクタ 184"/>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8" name="扶助費最大値テキスト"/>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9" name="直線コネクタ 188"/>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151493</xdr:rowOff>
    </xdr:to>
    <xdr:cxnSp macro="">
      <xdr:nvCxnSpPr>
        <xdr:cNvPr id="190" name="直線コネクタ 189"/>
        <xdr:cNvCxnSpPr/>
      </xdr:nvCxnSpPr>
      <xdr:spPr>
        <a:xfrm>
          <a:off x="3987800" y="9744528"/>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135165</xdr:rowOff>
    </xdr:to>
    <xdr:cxnSp macro="">
      <xdr:nvCxnSpPr>
        <xdr:cNvPr id="193" name="直線コネクタ 192"/>
        <xdr:cNvCxnSpPr/>
      </xdr:nvCxnSpPr>
      <xdr:spPr>
        <a:xfrm flipV="1">
          <a:off x="3098800" y="97445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78015</xdr:rowOff>
    </xdr:to>
    <xdr:cxnSp macro="">
      <xdr:nvCxnSpPr>
        <xdr:cNvPr id="196" name="直線コネクタ 195"/>
        <xdr:cNvCxnSpPr/>
      </xdr:nvCxnSpPr>
      <xdr:spPr>
        <a:xfrm flipV="1">
          <a:off x="2209800" y="9907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7" name="フローチャート: 判断 196"/>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198" name="テキスト ボックス 197"/>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58</xdr:row>
      <xdr:rowOff>159657</xdr:rowOff>
    </xdr:to>
    <xdr:cxnSp macro="">
      <xdr:nvCxnSpPr>
        <xdr:cNvPr id="199" name="直線コネクタ 198"/>
        <xdr:cNvCxnSpPr/>
      </xdr:nvCxnSpPr>
      <xdr:spPr>
        <a:xfrm flipV="1">
          <a:off x="1320800" y="100221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2" name="フローチャート: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3" name="テキスト ボックス 202"/>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209" name="楕円 208"/>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macro="" textlink="">
      <xdr:nvSpPr>
        <xdr:cNvPr id="210"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1" name="楕円 210"/>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2" name="テキスト ボックス 211"/>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3" name="楕円 212"/>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4" name="テキスト ボックス 213"/>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5" name="楕円 214"/>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16" name="テキスト ボックス 215"/>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7" name="楕円 216"/>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8" name="テキスト ボックス 217"/>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その他の比率のうち、</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％が繰出金であり、前年度と比較すると介護保険特別会計繰出金等の減により経常経費充当一般財源は減少したものの、経常一般財源が大幅に減少したことで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ポイント上昇した。その他全体でも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繰出金は経年で比較しても高い傾向にあるため、今後も各会計における財政の健全化を図り、抑制に努めていく。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8" name="直線コネクタ 247"/>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macro="" textlink="">
      <xdr:nvSpPr>
        <xdr:cNvPr id="249" name="その他最小値テキスト"/>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50" name="直線コネクタ 249"/>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86178</xdr:rowOff>
    </xdr:to>
    <xdr:cxnSp macro="">
      <xdr:nvCxnSpPr>
        <xdr:cNvPr id="253" name="直線コネクタ 252"/>
        <xdr:cNvCxnSpPr/>
      </xdr:nvCxnSpPr>
      <xdr:spPr>
        <a:xfrm>
          <a:off x="15671800" y="94397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18342</xdr:rowOff>
    </xdr:from>
    <xdr:ext cx="762000" cy="259045"/>
    <xdr:sp macro="" textlink="">
      <xdr:nvSpPr>
        <xdr:cNvPr id="254" name="その他平均値テキスト"/>
        <xdr:cNvSpPr txBox="1"/>
      </xdr:nvSpPr>
      <xdr:spPr>
        <a:xfrm>
          <a:off x="16598900" y="9448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5" name="フローチャート: 判断 254"/>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56</xdr:row>
      <xdr:rowOff>1815</xdr:rowOff>
    </xdr:to>
    <xdr:cxnSp macro="">
      <xdr:nvCxnSpPr>
        <xdr:cNvPr id="256" name="直線コネクタ 255"/>
        <xdr:cNvCxnSpPr/>
      </xdr:nvCxnSpPr>
      <xdr:spPr>
        <a:xfrm flipV="1">
          <a:off x="14782800" y="9439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58" name="テキスト ボックス 257"/>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56</xdr:row>
      <xdr:rowOff>67128</xdr:rowOff>
    </xdr:to>
    <xdr:cxnSp macro="">
      <xdr:nvCxnSpPr>
        <xdr:cNvPr id="259" name="直線コネクタ 258"/>
        <xdr:cNvCxnSpPr/>
      </xdr:nvCxnSpPr>
      <xdr:spPr>
        <a:xfrm flipV="1">
          <a:off x="13893800" y="9603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60" name="フローチャート: 判断 259"/>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61" name="テキスト ボックス 260"/>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78015</xdr:rowOff>
    </xdr:to>
    <xdr:cxnSp macro="">
      <xdr:nvCxnSpPr>
        <xdr:cNvPr id="262" name="直線コネクタ 261"/>
        <xdr:cNvCxnSpPr/>
      </xdr:nvCxnSpPr>
      <xdr:spPr>
        <a:xfrm flipV="1">
          <a:off x="13004800" y="9668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155122</xdr:rowOff>
    </xdr:from>
    <xdr:to>
      <xdr:col>69</xdr:col>
      <xdr:colOff>142875</xdr:colOff>
      <xdr:row>56</xdr:row>
      <xdr:rowOff>85272</xdr:rowOff>
    </xdr:to>
    <xdr:sp macro="" textlink="">
      <xdr:nvSpPr>
        <xdr:cNvPr id="263" name="フローチャート: 判断 262"/>
        <xdr:cNvSpPr/>
      </xdr:nvSpPr>
      <xdr:spPr>
        <a:xfrm>
          <a:off x="13843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64" name="テキスト ボックス 263"/>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6" name="テキスト ボックス 26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2" name="楕円 271"/>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3"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74" name="楕円 273"/>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75" name="テキスト ボックス 274"/>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6" name="楕円 275"/>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37392</xdr:rowOff>
    </xdr:from>
    <xdr:ext cx="762000" cy="259045"/>
    <xdr:sp macro="" textlink="">
      <xdr:nvSpPr>
        <xdr:cNvPr id="277" name="テキスト ボックス 276"/>
        <xdr:cNvSpPr txBox="1"/>
      </xdr:nvSpPr>
      <xdr:spPr>
        <a:xfrm>
          <a:off x="14401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8" name="楕円 277"/>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102705</xdr:rowOff>
    </xdr:from>
    <xdr:ext cx="762000" cy="259045"/>
    <xdr:sp macro="" textlink="">
      <xdr:nvSpPr>
        <xdr:cNvPr id="279" name="テキスト ボックス 278"/>
        <xdr:cNvSpPr txBox="1"/>
      </xdr:nvSpPr>
      <xdr:spPr>
        <a:xfrm>
          <a:off x="13512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80" name="楕円 279"/>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81" name="テキスト ボックス 280"/>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大子町振興公社活動継続支援補助金等の減により経常経費充当一般財源が減少し、前年度と比較して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ポイント減少した。類似団体平均と比較すると</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ポイント下回っているが、これはごみ・し尿処理業務、消防業務等を一部事務組合等へ委託せず、町単独で行っているためである。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今後も各種団体等への補助金の見直し等により抑制に努めていく。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9" name="直線コネクタ 308"/>
        <xdr:cNvCxnSpPr/>
      </xdr:nvCxnSpPr>
      <xdr:spPr>
        <a:xfrm flipV="1">
          <a:off x="16510000" y="56134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34307</xdr:rowOff>
    </xdr:from>
    <xdr:ext cx="762000" cy="259045"/>
    <xdr:sp macro="" textlink="">
      <xdr:nvSpPr>
        <xdr:cNvPr id="310" name="補助費等最小値テキスト"/>
        <xdr:cNvSpPr txBox="1"/>
      </xdr:nvSpPr>
      <xdr:spPr>
        <a:xfrm>
          <a:off x="16598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11" name="直線コネクタ 310"/>
        <xdr:cNvCxnSpPr/>
      </xdr:nvCxnSpPr>
      <xdr:spPr>
        <a:xfrm>
          <a:off x="16421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127000</xdr:rowOff>
    </xdr:from>
    <xdr:to>
      <xdr:col>82</xdr:col>
      <xdr:colOff>107950</xdr:colOff>
      <xdr:row>32</xdr:row>
      <xdr:rowOff>149860</xdr:rowOff>
    </xdr:to>
    <xdr:cxnSp macro="">
      <xdr:nvCxnSpPr>
        <xdr:cNvPr id="314" name="直線コネクタ 313"/>
        <xdr:cNvCxnSpPr/>
      </xdr:nvCxnSpPr>
      <xdr:spPr>
        <a:xfrm flipV="1">
          <a:off x="15671800" y="5613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109237</xdr:rowOff>
    </xdr:from>
    <xdr:ext cx="762000" cy="259045"/>
    <xdr:sp macro="" textlink="">
      <xdr:nvSpPr>
        <xdr:cNvPr id="315" name="補助費等平均値テキスト"/>
        <xdr:cNvSpPr txBox="1"/>
      </xdr:nvSpPr>
      <xdr:spPr>
        <a:xfrm>
          <a:off x="16598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6" name="フローチャート: 判断 315"/>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149860</xdr:rowOff>
    </xdr:from>
    <xdr:to>
      <xdr:col>78</xdr:col>
      <xdr:colOff>69850</xdr:colOff>
      <xdr:row>33</xdr:row>
      <xdr:rowOff>8890</xdr:rowOff>
    </xdr:to>
    <xdr:cxnSp macro="">
      <xdr:nvCxnSpPr>
        <xdr:cNvPr id="317" name="直線コネクタ 316"/>
        <xdr:cNvCxnSpPr/>
      </xdr:nvCxnSpPr>
      <xdr:spPr>
        <a:xfrm flipV="1">
          <a:off x="14782800" y="563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134620</xdr:rowOff>
    </xdr:from>
    <xdr:to>
      <xdr:col>73</xdr:col>
      <xdr:colOff>180975</xdr:colOff>
      <xdr:row>33</xdr:row>
      <xdr:rowOff>8890</xdr:rowOff>
    </xdr:to>
    <xdr:cxnSp macro="">
      <xdr:nvCxnSpPr>
        <xdr:cNvPr id="320" name="直線コネクタ 319"/>
        <xdr:cNvCxnSpPr/>
      </xdr:nvCxnSpPr>
      <xdr:spPr>
        <a:xfrm>
          <a:off x="13893800" y="562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119380</xdr:rowOff>
    </xdr:from>
    <xdr:to>
      <xdr:col>69</xdr:col>
      <xdr:colOff>92075</xdr:colOff>
      <xdr:row>32</xdr:row>
      <xdr:rowOff>134620</xdr:rowOff>
    </xdr:to>
    <xdr:cxnSp macro="">
      <xdr:nvCxnSpPr>
        <xdr:cNvPr id="323" name="直線コネクタ 322"/>
        <xdr:cNvCxnSpPr/>
      </xdr:nvCxnSpPr>
      <xdr:spPr>
        <a:xfrm>
          <a:off x="13004800" y="560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160020</xdr:rowOff>
    </xdr:from>
    <xdr:to>
      <xdr:col>69</xdr:col>
      <xdr:colOff>142875</xdr:colOff>
      <xdr:row>37</xdr:row>
      <xdr:rowOff>90170</xdr:rowOff>
    </xdr:to>
    <xdr:sp macro="" textlink="">
      <xdr:nvSpPr>
        <xdr:cNvPr id="324" name="フローチャート: 判断 323"/>
        <xdr:cNvSpPr/>
      </xdr:nvSpPr>
      <xdr:spPr>
        <a:xfrm>
          <a:off x="13843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74947</xdr:rowOff>
    </xdr:from>
    <xdr:ext cx="762000" cy="259045"/>
    <xdr:sp macro="" textlink="">
      <xdr:nvSpPr>
        <xdr:cNvPr id="325" name="テキスト ボックス 324"/>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76200</xdr:rowOff>
    </xdr:from>
    <xdr:to>
      <xdr:col>82</xdr:col>
      <xdr:colOff>158750</xdr:colOff>
      <xdr:row>33</xdr:row>
      <xdr:rowOff>6350</xdr:rowOff>
    </xdr:to>
    <xdr:sp macro="" textlink="">
      <xdr:nvSpPr>
        <xdr:cNvPr id="333" name="楕円 332"/>
        <xdr:cNvSpPr/>
      </xdr:nvSpPr>
      <xdr:spPr>
        <a:xfrm>
          <a:off x="164592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156227</xdr:rowOff>
    </xdr:from>
    <xdr:ext cx="762000" cy="259045"/>
    <xdr:sp macro="" textlink="">
      <xdr:nvSpPr>
        <xdr:cNvPr id="334" name="補助費等該当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99060</xdr:rowOff>
    </xdr:from>
    <xdr:to>
      <xdr:col>78</xdr:col>
      <xdr:colOff>120650</xdr:colOff>
      <xdr:row>33</xdr:row>
      <xdr:rowOff>29210</xdr:rowOff>
    </xdr:to>
    <xdr:sp macro="" textlink="">
      <xdr:nvSpPr>
        <xdr:cNvPr id="335" name="楕円 334"/>
        <xdr:cNvSpPr/>
      </xdr:nvSpPr>
      <xdr:spPr>
        <a:xfrm>
          <a:off x="15621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39387</xdr:rowOff>
    </xdr:from>
    <xdr:ext cx="736600" cy="259045"/>
    <xdr:sp macro="" textlink="">
      <xdr:nvSpPr>
        <xdr:cNvPr id="336" name="テキスト ボックス 335"/>
        <xdr:cNvSpPr txBox="1"/>
      </xdr:nvSpPr>
      <xdr:spPr>
        <a:xfrm>
          <a:off x="15290800" y="535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129540</xdr:rowOff>
    </xdr:from>
    <xdr:to>
      <xdr:col>74</xdr:col>
      <xdr:colOff>31750</xdr:colOff>
      <xdr:row>33</xdr:row>
      <xdr:rowOff>59690</xdr:rowOff>
    </xdr:to>
    <xdr:sp macro="" textlink="">
      <xdr:nvSpPr>
        <xdr:cNvPr id="337" name="楕円 336"/>
        <xdr:cNvSpPr/>
      </xdr:nvSpPr>
      <xdr:spPr>
        <a:xfrm>
          <a:off x="14732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69867</xdr:rowOff>
    </xdr:from>
    <xdr:ext cx="762000" cy="259045"/>
    <xdr:sp macro="" textlink="">
      <xdr:nvSpPr>
        <xdr:cNvPr id="338" name="テキスト ボックス 337"/>
        <xdr:cNvSpPr txBox="1"/>
      </xdr:nvSpPr>
      <xdr:spPr>
        <a:xfrm>
          <a:off x="14401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83820</xdr:rowOff>
    </xdr:from>
    <xdr:to>
      <xdr:col>69</xdr:col>
      <xdr:colOff>142875</xdr:colOff>
      <xdr:row>33</xdr:row>
      <xdr:rowOff>13970</xdr:rowOff>
    </xdr:to>
    <xdr:sp macro="" textlink="">
      <xdr:nvSpPr>
        <xdr:cNvPr id="339" name="楕円 338"/>
        <xdr:cNvSpPr/>
      </xdr:nvSpPr>
      <xdr:spPr>
        <a:xfrm>
          <a:off x="138430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24147</xdr:rowOff>
    </xdr:from>
    <xdr:ext cx="762000" cy="259045"/>
    <xdr:sp macro="" textlink="">
      <xdr:nvSpPr>
        <xdr:cNvPr id="340" name="テキスト ボックス 339"/>
        <xdr:cNvSpPr txBox="1"/>
      </xdr:nvSpPr>
      <xdr:spPr>
        <a:xfrm>
          <a:off x="13512800" y="53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68580</xdr:rowOff>
    </xdr:from>
    <xdr:to>
      <xdr:col>65</xdr:col>
      <xdr:colOff>53975</xdr:colOff>
      <xdr:row>32</xdr:row>
      <xdr:rowOff>170180</xdr:rowOff>
    </xdr:to>
    <xdr:sp macro="" textlink="">
      <xdr:nvSpPr>
        <xdr:cNvPr id="341" name="楕円 340"/>
        <xdr:cNvSpPr/>
      </xdr:nvSpPr>
      <xdr:spPr>
        <a:xfrm>
          <a:off x="12954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8907</xdr:rowOff>
    </xdr:from>
    <xdr:ext cx="762000" cy="259045"/>
    <xdr:sp macro="" textlink="">
      <xdr:nvSpPr>
        <xdr:cNvPr id="342" name="テキスト ボックス 341"/>
        <xdr:cNvSpPr txBox="1"/>
      </xdr:nvSpPr>
      <xdr:spPr>
        <a:xfrm>
          <a:off x="12623800" y="5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年度借入の過疎対策事業債の元金償還開始等による経常経費充当一般財源が増加したことに加え、経常一般財源が大幅に減少したことで、前年度と比較して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ポイント上回った。今後も大型普通建設事業や、し尿処理施設建設事業等の災害復旧事業が継続してあるため、基金の積立てや後年度の償還見通しを立てながら起債の発行を抑制していく。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7" name="直線コネクタ 366"/>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8"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0"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133858</xdr:rowOff>
    </xdr:to>
    <xdr:cxnSp macro="">
      <xdr:nvCxnSpPr>
        <xdr:cNvPr id="372" name="直線コネクタ 371"/>
        <xdr:cNvCxnSpPr/>
      </xdr:nvCxnSpPr>
      <xdr:spPr>
        <a:xfrm>
          <a:off x="3987800" y="13257785"/>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3"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4" name="フローチャート: 判断 37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78994</xdr:rowOff>
    </xdr:to>
    <xdr:cxnSp macro="">
      <xdr:nvCxnSpPr>
        <xdr:cNvPr id="375" name="直線コネクタ 374"/>
        <xdr:cNvCxnSpPr/>
      </xdr:nvCxnSpPr>
      <xdr:spPr>
        <a:xfrm flipV="1">
          <a:off x="3098800" y="132577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6" name="フローチャート: 判断 375"/>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7" name="テキスト ボックス 376"/>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78994</xdr:rowOff>
    </xdr:to>
    <xdr:cxnSp macro="">
      <xdr:nvCxnSpPr>
        <xdr:cNvPr id="378" name="直線コネクタ 377"/>
        <xdr:cNvCxnSpPr/>
      </xdr:nvCxnSpPr>
      <xdr:spPr>
        <a:xfrm>
          <a:off x="2209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79" name="フローチャート: 判断 378"/>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80" name="テキスト ボックス 379"/>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69850</xdr:rowOff>
    </xdr:to>
    <xdr:cxnSp macro="">
      <xdr:nvCxnSpPr>
        <xdr:cNvPr id="381" name="直線コネクタ 380"/>
        <xdr:cNvCxnSpPr/>
      </xdr:nvCxnSpPr>
      <xdr:spPr>
        <a:xfrm>
          <a:off x="1320800" y="132577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82" name="フローチャート: 判断 381"/>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83" name="テキスト ボックス 382"/>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4" name="フローチャート: 判断 383"/>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5" name="テキスト ボックス 384"/>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91" name="楕円 390"/>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92"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93" name="楕円 392"/>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94" name="テキスト ボックス 393"/>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95" name="楕円 394"/>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96" name="テキスト ボックス 39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7" name="楕円 396"/>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8" name="テキスト ボックス 397"/>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9" name="楕円 398"/>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400" name="テキスト ボックス 399"/>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ポイント上昇し、類似団体平均を</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回った。主な理由は、扶助費、公債費、物件費等で経常経費充当一般財源が増加したことに加え、普通交付税の増、臨時財政対策債発行可能額の増により経常一般財源が大幅に減少したためである。</a:t>
          </a:r>
        </a:p>
        <a:p>
          <a:r>
            <a:rPr kumimoji="1" lang="ja-JP" altLang="en-US" sz="1200">
              <a:latin typeface="ＭＳ Ｐゴシック" panose="020B0600070205080204" pitchFamily="50" charset="-128"/>
              <a:ea typeface="ＭＳ Ｐゴシック" panose="020B0600070205080204" pitchFamily="50" charset="-128"/>
            </a:rPr>
            <a:t>　今後も類似団体平均を上回っている人件費を重点に、物件費、扶助費等についても必要なサービスを確保しつつ抑制に努め、経常収支比率の改善を図っていく。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8" name="直線コネクタ 427"/>
        <xdr:cNvCxnSpPr/>
      </xdr:nvCxnSpPr>
      <xdr:spPr>
        <a:xfrm flipV="1">
          <a:off x="16510000" y="12433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1" name="公債費以外最大値テキスト"/>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2" name="直線コネクタ 431"/>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96520</xdr:rowOff>
    </xdr:from>
    <xdr:to>
      <xdr:col>82</xdr:col>
      <xdr:colOff>107950</xdr:colOff>
      <xdr:row>76</xdr:row>
      <xdr:rowOff>73661</xdr:rowOff>
    </xdr:to>
    <xdr:cxnSp macro="">
      <xdr:nvCxnSpPr>
        <xdr:cNvPr id="433" name="直線コネクタ 432"/>
        <xdr:cNvCxnSpPr/>
      </xdr:nvCxnSpPr>
      <xdr:spPr>
        <a:xfrm>
          <a:off x="15671800" y="12783820"/>
          <a:ext cx="8382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119397</xdr:rowOff>
    </xdr:from>
    <xdr:ext cx="762000" cy="259045"/>
    <xdr:sp macro="" textlink="">
      <xdr:nvSpPr>
        <xdr:cNvPr id="434" name="公債費以外平均値テキスト"/>
        <xdr:cNvSpPr txBox="1"/>
      </xdr:nvSpPr>
      <xdr:spPr>
        <a:xfrm>
          <a:off x="1659890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5" name="フローチャート: 判断 434"/>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96520</xdr:rowOff>
    </xdr:from>
    <xdr:to>
      <xdr:col>78</xdr:col>
      <xdr:colOff>69850</xdr:colOff>
      <xdr:row>77</xdr:row>
      <xdr:rowOff>39370</xdr:rowOff>
    </xdr:to>
    <xdr:cxnSp macro="">
      <xdr:nvCxnSpPr>
        <xdr:cNvPr id="436" name="直線コネクタ 435"/>
        <xdr:cNvCxnSpPr/>
      </xdr:nvCxnSpPr>
      <xdr:spPr>
        <a:xfrm flipV="1">
          <a:off x="14782800" y="1278382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7" name="フローチャート: 判断 436"/>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38" name="テキスト ボックス 437"/>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39370</xdr:rowOff>
    </xdr:to>
    <xdr:cxnSp macro="">
      <xdr:nvCxnSpPr>
        <xdr:cNvPr id="439" name="直線コネクタ 438"/>
        <xdr:cNvCxnSpPr/>
      </xdr:nvCxnSpPr>
      <xdr:spPr>
        <a:xfrm>
          <a:off x="13893800" y="131800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0" name="フローチャート: 判断 439"/>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1" name="テキスト ボックス 440"/>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149861</xdr:rowOff>
    </xdr:to>
    <xdr:cxnSp macro="">
      <xdr:nvCxnSpPr>
        <xdr:cNvPr id="442" name="直線コネクタ 441"/>
        <xdr:cNvCxnSpPr/>
      </xdr:nvCxnSpPr>
      <xdr:spPr>
        <a:xfrm>
          <a:off x="13004800" y="13111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3" name="フローチャート: 判断 442"/>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44" name="テキスト ボックス 443"/>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45" name="フローチャート: 判断 444"/>
        <xdr:cNvSpPr/>
      </xdr:nvSpPr>
      <xdr:spPr>
        <a:xfrm>
          <a:off x="12954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46" name="テキスト ボックス 445"/>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52" name="楕円 451"/>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166388</xdr:rowOff>
    </xdr:from>
    <xdr:ext cx="762000" cy="259045"/>
    <xdr:sp macro="" textlink="">
      <xdr:nvSpPr>
        <xdr:cNvPr id="453" name="公債費以外該当値テキスト"/>
        <xdr:cNvSpPr txBox="1"/>
      </xdr:nvSpPr>
      <xdr:spPr>
        <a:xfrm>
          <a:off x="165989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45720</xdr:rowOff>
    </xdr:from>
    <xdr:to>
      <xdr:col>78</xdr:col>
      <xdr:colOff>120650</xdr:colOff>
      <xdr:row>74</xdr:row>
      <xdr:rowOff>147320</xdr:rowOff>
    </xdr:to>
    <xdr:sp macro="" textlink="">
      <xdr:nvSpPr>
        <xdr:cNvPr id="454" name="楕円 453"/>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132097</xdr:rowOff>
    </xdr:from>
    <xdr:ext cx="736600" cy="259045"/>
    <xdr:sp macro="" textlink="">
      <xdr:nvSpPr>
        <xdr:cNvPr id="455" name="テキスト ボックス 454"/>
        <xdr:cNvSpPr txBox="1"/>
      </xdr:nvSpPr>
      <xdr:spPr>
        <a:xfrm>
          <a:off x="15290800" y="1281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56" name="楕円 455"/>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57" name="テキスト ボックス 456"/>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8" name="楕円 457"/>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9" name="テキスト ボックス 458"/>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60" name="楕円 459"/>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61" name="テキスト ボックス 460"/>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156615</xdr:rowOff>
    </xdr:from>
    <xdr:to>
      <xdr:col>29</xdr:col>
      <xdr:colOff>127000</xdr:colOff>
      <xdr:row>13</xdr:row>
      <xdr:rowOff>162966</xdr:rowOff>
    </xdr:to>
    <xdr:cxnSp macro="">
      <xdr:nvCxnSpPr>
        <xdr:cNvPr id="52" name="直線コネクタ 51"/>
        <xdr:cNvCxnSpPr/>
      </xdr:nvCxnSpPr>
      <xdr:spPr bwMode="auto">
        <a:xfrm flipV="1">
          <a:off x="5003800" y="2433090"/>
          <a:ext cx="647700" cy="6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78349</xdr:rowOff>
    </xdr:from>
    <xdr:ext cx="762000" cy="259045"/>
    <xdr:sp macro="" textlink="">
      <xdr:nvSpPr>
        <xdr:cNvPr id="53" name="人口1人当たり決算額の推移平均値テキスト130"/>
        <xdr:cNvSpPr txBox="1"/>
      </xdr:nvSpPr>
      <xdr:spPr>
        <a:xfrm>
          <a:off x="5740400" y="2697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162966</xdr:rowOff>
    </xdr:from>
    <xdr:to>
      <xdr:col>26</xdr:col>
      <xdr:colOff>50800</xdr:colOff>
      <xdr:row>14</xdr:row>
      <xdr:rowOff>87822</xdr:rowOff>
    </xdr:to>
    <xdr:cxnSp macro="">
      <xdr:nvCxnSpPr>
        <xdr:cNvPr id="55" name="直線コネクタ 54"/>
        <xdr:cNvCxnSpPr/>
      </xdr:nvCxnSpPr>
      <xdr:spPr bwMode="auto">
        <a:xfrm flipV="1">
          <a:off x="4305300" y="2439441"/>
          <a:ext cx="698500" cy="96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69286</xdr:rowOff>
    </xdr:from>
    <xdr:ext cx="736600" cy="259045"/>
    <xdr:sp macro="" textlink="">
      <xdr:nvSpPr>
        <xdr:cNvPr id="57" name="テキスト ボックス 56"/>
        <xdr:cNvSpPr txBox="1"/>
      </xdr:nvSpPr>
      <xdr:spPr>
        <a:xfrm>
          <a:off x="4622800" y="286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87822</xdr:rowOff>
    </xdr:from>
    <xdr:to>
      <xdr:col>22</xdr:col>
      <xdr:colOff>114300</xdr:colOff>
      <xdr:row>14</xdr:row>
      <xdr:rowOff>130244</xdr:rowOff>
    </xdr:to>
    <xdr:cxnSp macro="">
      <xdr:nvCxnSpPr>
        <xdr:cNvPr id="58" name="直線コネクタ 57"/>
        <xdr:cNvCxnSpPr/>
      </xdr:nvCxnSpPr>
      <xdr:spPr bwMode="auto">
        <a:xfrm flipV="1">
          <a:off x="3606800" y="2535747"/>
          <a:ext cx="698500" cy="42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macro="" textlink="">
      <xdr:nvSpPr>
        <xdr:cNvPr id="59" name="フローチャート: 判断 58"/>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144235</xdr:rowOff>
    </xdr:from>
    <xdr:ext cx="762000" cy="259045"/>
    <xdr:sp macro="" textlink="">
      <xdr:nvSpPr>
        <xdr:cNvPr id="60" name="テキスト ボックス 59"/>
        <xdr:cNvSpPr txBox="1"/>
      </xdr:nvSpPr>
      <xdr:spPr>
        <a:xfrm>
          <a:off x="39243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130244</xdr:rowOff>
    </xdr:from>
    <xdr:to>
      <xdr:col>18</xdr:col>
      <xdr:colOff>177800</xdr:colOff>
      <xdr:row>15</xdr:row>
      <xdr:rowOff>43866</xdr:rowOff>
    </xdr:to>
    <xdr:cxnSp macro="">
      <xdr:nvCxnSpPr>
        <xdr:cNvPr id="61" name="直線コネクタ 60"/>
        <xdr:cNvCxnSpPr/>
      </xdr:nvCxnSpPr>
      <xdr:spPr bwMode="auto">
        <a:xfrm flipV="1">
          <a:off x="2908300" y="2578169"/>
          <a:ext cx="698500" cy="8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66234</xdr:rowOff>
    </xdr:from>
    <xdr:to>
      <xdr:col>19</xdr:col>
      <xdr:colOff>38100</xdr:colOff>
      <xdr:row>16</xdr:row>
      <xdr:rowOff>167834</xdr:rowOff>
    </xdr:to>
    <xdr:sp macro="" textlink="">
      <xdr:nvSpPr>
        <xdr:cNvPr id="62" name="フローチャート: 判断 61"/>
        <xdr:cNvSpPr/>
      </xdr:nvSpPr>
      <xdr:spPr bwMode="auto">
        <a:xfrm>
          <a:off x="3556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152611</xdr:rowOff>
    </xdr:from>
    <xdr:ext cx="762000" cy="259045"/>
    <xdr:sp macro="" textlink="">
      <xdr:nvSpPr>
        <xdr:cNvPr id="63" name="テキスト ボックス 62"/>
        <xdr:cNvSpPr txBox="1"/>
      </xdr:nvSpPr>
      <xdr:spPr>
        <a:xfrm>
          <a:off x="3225800" y="29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74954</xdr:rowOff>
    </xdr:from>
    <xdr:to>
      <xdr:col>15</xdr:col>
      <xdr:colOff>101600</xdr:colOff>
      <xdr:row>17</xdr:row>
      <xdr:rowOff>5104</xdr:rowOff>
    </xdr:to>
    <xdr:sp macro="" textlink="">
      <xdr:nvSpPr>
        <xdr:cNvPr id="64" name="フローチャート: 判断 63"/>
        <xdr:cNvSpPr/>
      </xdr:nvSpPr>
      <xdr:spPr bwMode="auto">
        <a:xfrm>
          <a:off x="2857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161331</xdr:rowOff>
    </xdr:from>
    <xdr:ext cx="762000" cy="259045"/>
    <xdr:sp macro="" textlink="">
      <xdr:nvSpPr>
        <xdr:cNvPr id="65" name="テキスト ボックス 64"/>
        <xdr:cNvSpPr txBox="1"/>
      </xdr:nvSpPr>
      <xdr:spPr>
        <a:xfrm>
          <a:off x="25273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105815</xdr:rowOff>
    </xdr:from>
    <xdr:to>
      <xdr:col>29</xdr:col>
      <xdr:colOff>177800</xdr:colOff>
      <xdr:row>14</xdr:row>
      <xdr:rowOff>35965</xdr:rowOff>
    </xdr:to>
    <xdr:sp macro="" textlink="">
      <xdr:nvSpPr>
        <xdr:cNvPr id="71" name="楕円 70"/>
        <xdr:cNvSpPr/>
      </xdr:nvSpPr>
      <xdr:spPr bwMode="auto">
        <a:xfrm>
          <a:off x="5600700" y="238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122342</xdr:rowOff>
    </xdr:from>
    <xdr:ext cx="762000" cy="259045"/>
    <xdr:sp macro="" textlink="">
      <xdr:nvSpPr>
        <xdr:cNvPr id="72" name="人口1人当たり決算額の推移該当値テキスト130"/>
        <xdr:cNvSpPr txBox="1"/>
      </xdr:nvSpPr>
      <xdr:spPr>
        <a:xfrm>
          <a:off x="5740400" y="222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112166</xdr:rowOff>
    </xdr:from>
    <xdr:to>
      <xdr:col>26</xdr:col>
      <xdr:colOff>101600</xdr:colOff>
      <xdr:row>14</xdr:row>
      <xdr:rowOff>42316</xdr:rowOff>
    </xdr:to>
    <xdr:sp macro="" textlink="">
      <xdr:nvSpPr>
        <xdr:cNvPr id="73" name="楕円 72"/>
        <xdr:cNvSpPr/>
      </xdr:nvSpPr>
      <xdr:spPr bwMode="auto">
        <a:xfrm>
          <a:off x="4953000" y="2388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52493</xdr:rowOff>
    </xdr:from>
    <xdr:ext cx="736600" cy="259045"/>
    <xdr:sp macro="" textlink="">
      <xdr:nvSpPr>
        <xdr:cNvPr id="74" name="テキスト ボックス 73"/>
        <xdr:cNvSpPr txBox="1"/>
      </xdr:nvSpPr>
      <xdr:spPr>
        <a:xfrm>
          <a:off x="4622800" y="2157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37022</xdr:rowOff>
    </xdr:from>
    <xdr:to>
      <xdr:col>22</xdr:col>
      <xdr:colOff>165100</xdr:colOff>
      <xdr:row>14</xdr:row>
      <xdr:rowOff>138622</xdr:rowOff>
    </xdr:to>
    <xdr:sp macro="" textlink="">
      <xdr:nvSpPr>
        <xdr:cNvPr id="75" name="楕円 74"/>
        <xdr:cNvSpPr/>
      </xdr:nvSpPr>
      <xdr:spPr bwMode="auto">
        <a:xfrm>
          <a:off x="4254500" y="2484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148799</xdr:rowOff>
    </xdr:from>
    <xdr:ext cx="762000" cy="259045"/>
    <xdr:sp macro="" textlink="">
      <xdr:nvSpPr>
        <xdr:cNvPr id="76" name="テキスト ボックス 75"/>
        <xdr:cNvSpPr txBox="1"/>
      </xdr:nvSpPr>
      <xdr:spPr>
        <a:xfrm>
          <a:off x="3924300" y="225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79444</xdr:rowOff>
    </xdr:from>
    <xdr:to>
      <xdr:col>19</xdr:col>
      <xdr:colOff>38100</xdr:colOff>
      <xdr:row>15</xdr:row>
      <xdr:rowOff>9594</xdr:rowOff>
    </xdr:to>
    <xdr:sp macro="" textlink="">
      <xdr:nvSpPr>
        <xdr:cNvPr id="77" name="楕円 76"/>
        <xdr:cNvSpPr/>
      </xdr:nvSpPr>
      <xdr:spPr bwMode="auto">
        <a:xfrm>
          <a:off x="3556000" y="2527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19771</xdr:rowOff>
    </xdr:from>
    <xdr:ext cx="762000" cy="259045"/>
    <xdr:sp macro="" textlink="">
      <xdr:nvSpPr>
        <xdr:cNvPr id="78" name="テキスト ボックス 77"/>
        <xdr:cNvSpPr txBox="1"/>
      </xdr:nvSpPr>
      <xdr:spPr>
        <a:xfrm>
          <a:off x="3225800" y="229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164516</xdr:rowOff>
    </xdr:from>
    <xdr:to>
      <xdr:col>15</xdr:col>
      <xdr:colOff>101600</xdr:colOff>
      <xdr:row>15</xdr:row>
      <xdr:rowOff>94666</xdr:rowOff>
    </xdr:to>
    <xdr:sp macro="" textlink="">
      <xdr:nvSpPr>
        <xdr:cNvPr id="79" name="楕円 78"/>
        <xdr:cNvSpPr/>
      </xdr:nvSpPr>
      <xdr:spPr bwMode="auto">
        <a:xfrm>
          <a:off x="2857500" y="261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104843</xdr:rowOff>
    </xdr:from>
    <xdr:ext cx="762000" cy="259045"/>
    <xdr:sp macro="" textlink="">
      <xdr:nvSpPr>
        <xdr:cNvPr id="80" name="テキスト ボックス 79"/>
        <xdr:cNvSpPr txBox="1"/>
      </xdr:nvSpPr>
      <xdr:spPr>
        <a:xfrm>
          <a:off x="2527300" y="238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8859</xdr:rowOff>
    </xdr:from>
    <xdr:to>
      <xdr:col>29</xdr:col>
      <xdr:colOff>127000</xdr:colOff>
      <xdr:row>37</xdr:row>
      <xdr:rowOff>67152</xdr:rowOff>
    </xdr:to>
    <xdr:cxnSp macro="">
      <xdr:nvCxnSpPr>
        <xdr:cNvPr id="112" name="直線コネクタ 111"/>
        <xdr:cNvCxnSpPr/>
      </xdr:nvCxnSpPr>
      <xdr:spPr bwMode="auto">
        <a:xfrm flipV="1">
          <a:off x="5003800" y="7133559"/>
          <a:ext cx="647700" cy="5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72130</xdr:rowOff>
    </xdr:from>
    <xdr:ext cx="762000" cy="259045"/>
    <xdr:sp macro="" textlink="">
      <xdr:nvSpPr>
        <xdr:cNvPr id="113" name="人口1人当たり決算額の推移平均値テキスト445"/>
        <xdr:cNvSpPr txBox="1"/>
      </xdr:nvSpPr>
      <xdr:spPr>
        <a:xfrm>
          <a:off x="5740400" y="6682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67152</xdr:rowOff>
    </xdr:from>
    <xdr:to>
      <xdr:col>26</xdr:col>
      <xdr:colOff>50800</xdr:colOff>
      <xdr:row>37</xdr:row>
      <xdr:rowOff>89372</xdr:rowOff>
    </xdr:to>
    <xdr:cxnSp macro="">
      <xdr:nvCxnSpPr>
        <xdr:cNvPr id="115" name="直線コネクタ 114"/>
        <xdr:cNvCxnSpPr/>
      </xdr:nvCxnSpPr>
      <xdr:spPr bwMode="auto">
        <a:xfrm flipV="1">
          <a:off x="4305300" y="7191852"/>
          <a:ext cx="698500" cy="2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36872</xdr:rowOff>
    </xdr:from>
    <xdr:ext cx="736600" cy="259045"/>
    <xdr:sp macro="" textlink="">
      <xdr:nvSpPr>
        <xdr:cNvPr id="117" name="テキスト ボックス 116"/>
        <xdr:cNvSpPr txBox="1"/>
      </xdr:nvSpPr>
      <xdr:spPr>
        <a:xfrm>
          <a:off x="4622800" y="664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89372</xdr:rowOff>
    </xdr:from>
    <xdr:to>
      <xdr:col>22</xdr:col>
      <xdr:colOff>114300</xdr:colOff>
      <xdr:row>37</xdr:row>
      <xdr:rowOff>119319</xdr:rowOff>
    </xdr:to>
    <xdr:cxnSp macro="">
      <xdr:nvCxnSpPr>
        <xdr:cNvPr id="118" name="直線コネクタ 117"/>
        <xdr:cNvCxnSpPr/>
      </xdr:nvCxnSpPr>
      <xdr:spPr bwMode="auto">
        <a:xfrm flipV="1">
          <a:off x="3606800" y="7214072"/>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9" name="フローチャート: 判断 118"/>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71391</xdr:rowOff>
    </xdr:from>
    <xdr:ext cx="762000" cy="259045"/>
    <xdr:sp macro="" textlink="">
      <xdr:nvSpPr>
        <xdr:cNvPr id="120" name="テキスト ボックス 119"/>
        <xdr:cNvSpPr txBox="1"/>
      </xdr:nvSpPr>
      <xdr:spPr>
        <a:xfrm>
          <a:off x="3924300" y="668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107386</xdr:rowOff>
    </xdr:from>
    <xdr:to>
      <xdr:col>18</xdr:col>
      <xdr:colOff>177800</xdr:colOff>
      <xdr:row>37</xdr:row>
      <xdr:rowOff>119319</xdr:rowOff>
    </xdr:to>
    <xdr:cxnSp macro="">
      <xdr:nvCxnSpPr>
        <xdr:cNvPr id="121" name="直線コネクタ 120"/>
        <xdr:cNvCxnSpPr/>
      </xdr:nvCxnSpPr>
      <xdr:spPr bwMode="auto">
        <a:xfrm>
          <a:off x="2908300" y="7232086"/>
          <a:ext cx="698500" cy="11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2" name="フローチャート: 判断 121"/>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65447</xdr:rowOff>
    </xdr:from>
    <xdr:ext cx="762000" cy="259045"/>
    <xdr:sp macro="" textlink="">
      <xdr:nvSpPr>
        <xdr:cNvPr id="123" name="テキスト ボックス 122"/>
        <xdr:cNvSpPr txBox="1"/>
      </xdr:nvSpPr>
      <xdr:spPr>
        <a:xfrm>
          <a:off x="3225800" y="66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268544</xdr:rowOff>
    </xdr:from>
    <xdr:to>
      <xdr:col>15</xdr:col>
      <xdr:colOff>101600</xdr:colOff>
      <xdr:row>36</xdr:row>
      <xdr:rowOff>27244</xdr:rowOff>
    </xdr:to>
    <xdr:sp macro="" textlink="">
      <xdr:nvSpPr>
        <xdr:cNvPr id="124" name="フローチャート: 判断 123"/>
        <xdr:cNvSpPr/>
      </xdr:nvSpPr>
      <xdr:spPr bwMode="auto">
        <a:xfrm>
          <a:off x="2857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37421</xdr:rowOff>
    </xdr:from>
    <xdr:ext cx="762000" cy="259045"/>
    <xdr:sp macro="" textlink="">
      <xdr:nvSpPr>
        <xdr:cNvPr id="125" name="テキスト ボックス 124"/>
        <xdr:cNvSpPr txBox="1"/>
      </xdr:nvSpPr>
      <xdr:spPr>
        <a:xfrm>
          <a:off x="2527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129509</xdr:rowOff>
    </xdr:from>
    <xdr:to>
      <xdr:col>29</xdr:col>
      <xdr:colOff>177800</xdr:colOff>
      <xdr:row>37</xdr:row>
      <xdr:rowOff>59659</xdr:rowOff>
    </xdr:to>
    <xdr:sp macro="" textlink="">
      <xdr:nvSpPr>
        <xdr:cNvPr id="131" name="楕円 130"/>
        <xdr:cNvSpPr/>
      </xdr:nvSpPr>
      <xdr:spPr bwMode="auto">
        <a:xfrm>
          <a:off x="5600700" y="7082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101586</xdr:rowOff>
    </xdr:from>
    <xdr:ext cx="762000" cy="259045"/>
    <xdr:sp macro="" textlink="">
      <xdr:nvSpPr>
        <xdr:cNvPr id="132" name="人口1人当たり決算額の推移該当値テキスト445"/>
        <xdr:cNvSpPr txBox="1"/>
      </xdr:nvSpPr>
      <xdr:spPr>
        <a:xfrm>
          <a:off x="5740400" y="705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16352</xdr:rowOff>
    </xdr:from>
    <xdr:to>
      <xdr:col>26</xdr:col>
      <xdr:colOff>101600</xdr:colOff>
      <xdr:row>37</xdr:row>
      <xdr:rowOff>117952</xdr:rowOff>
    </xdr:to>
    <xdr:sp macro="" textlink="">
      <xdr:nvSpPr>
        <xdr:cNvPr id="133" name="楕円 132"/>
        <xdr:cNvSpPr/>
      </xdr:nvSpPr>
      <xdr:spPr bwMode="auto">
        <a:xfrm>
          <a:off x="4953000" y="7141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102729</xdr:rowOff>
    </xdr:from>
    <xdr:ext cx="736600" cy="259045"/>
    <xdr:sp macro="" textlink="">
      <xdr:nvSpPr>
        <xdr:cNvPr id="134" name="テキスト ボックス 133"/>
        <xdr:cNvSpPr txBox="1"/>
      </xdr:nvSpPr>
      <xdr:spPr>
        <a:xfrm>
          <a:off x="4622800" y="722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38572</xdr:rowOff>
    </xdr:from>
    <xdr:to>
      <xdr:col>22</xdr:col>
      <xdr:colOff>165100</xdr:colOff>
      <xdr:row>37</xdr:row>
      <xdr:rowOff>140172</xdr:rowOff>
    </xdr:to>
    <xdr:sp macro="" textlink="">
      <xdr:nvSpPr>
        <xdr:cNvPr id="135" name="楕円 134"/>
        <xdr:cNvSpPr/>
      </xdr:nvSpPr>
      <xdr:spPr bwMode="auto">
        <a:xfrm>
          <a:off x="4254500" y="7163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124949</xdr:rowOff>
    </xdr:from>
    <xdr:ext cx="762000" cy="259045"/>
    <xdr:sp macro="" textlink="">
      <xdr:nvSpPr>
        <xdr:cNvPr id="136" name="テキスト ボックス 135"/>
        <xdr:cNvSpPr txBox="1"/>
      </xdr:nvSpPr>
      <xdr:spPr>
        <a:xfrm>
          <a:off x="3924300" y="724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68519</xdr:rowOff>
    </xdr:from>
    <xdr:to>
      <xdr:col>19</xdr:col>
      <xdr:colOff>38100</xdr:colOff>
      <xdr:row>37</xdr:row>
      <xdr:rowOff>170119</xdr:rowOff>
    </xdr:to>
    <xdr:sp macro="" textlink="">
      <xdr:nvSpPr>
        <xdr:cNvPr id="137" name="楕円 136"/>
        <xdr:cNvSpPr/>
      </xdr:nvSpPr>
      <xdr:spPr bwMode="auto">
        <a:xfrm>
          <a:off x="3556000" y="7193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154896</xdr:rowOff>
    </xdr:from>
    <xdr:ext cx="762000" cy="259045"/>
    <xdr:sp macro="" textlink="">
      <xdr:nvSpPr>
        <xdr:cNvPr id="138" name="テキスト ボックス 137"/>
        <xdr:cNvSpPr txBox="1"/>
      </xdr:nvSpPr>
      <xdr:spPr>
        <a:xfrm>
          <a:off x="3225800" y="727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56586</xdr:rowOff>
    </xdr:from>
    <xdr:to>
      <xdr:col>15</xdr:col>
      <xdr:colOff>101600</xdr:colOff>
      <xdr:row>37</xdr:row>
      <xdr:rowOff>158186</xdr:rowOff>
    </xdr:to>
    <xdr:sp macro="" textlink="">
      <xdr:nvSpPr>
        <xdr:cNvPr id="139" name="楕円 138"/>
        <xdr:cNvSpPr/>
      </xdr:nvSpPr>
      <xdr:spPr bwMode="auto">
        <a:xfrm>
          <a:off x="2857500" y="7181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142963</xdr:rowOff>
    </xdr:from>
    <xdr:ext cx="762000" cy="259045"/>
    <xdr:sp macro="" textlink="">
      <xdr:nvSpPr>
        <xdr:cNvPr id="140" name="テキスト ボックス 139"/>
        <xdr:cNvSpPr txBox="1"/>
      </xdr:nvSpPr>
      <xdr:spPr>
        <a:xfrm>
          <a:off x="2527300" y="72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15,444
15,337
325.76
13,212,265
11,667,582
1,213,728
6,385,492
11,293,939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23980</xdr:rowOff>
    </xdr:from>
    <xdr:to>
      <xdr:col>24</xdr:col>
      <xdr:colOff>63500</xdr:colOff>
      <xdr:row>33</xdr:row>
      <xdr:rowOff>31981</xdr:rowOff>
    </xdr:to>
    <xdr:cxnSp macro="">
      <xdr:nvCxnSpPr>
        <xdr:cNvPr id="63" name="直線コネクタ 62"/>
        <xdr:cNvCxnSpPr/>
      </xdr:nvCxnSpPr>
      <xdr:spPr>
        <a:xfrm flipV="1">
          <a:off x="3797300" y="568183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75197</xdr:rowOff>
    </xdr:from>
    <xdr:ext cx="534377" cy="259045"/>
    <xdr:sp macro="" textlink="">
      <xdr:nvSpPr>
        <xdr:cNvPr id="64" name="人件費平均値テキスト"/>
        <xdr:cNvSpPr txBox="1"/>
      </xdr:nvSpPr>
      <xdr:spPr>
        <a:xfrm>
          <a:off x="4686300" y="607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31981</xdr:rowOff>
    </xdr:from>
    <xdr:to>
      <xdr:col>19</xdr:col>
      <xdr:colOff>177800</xdr:colOff>
      <xdr:row>33</xdr:row>
      <xdr:rowOff>112186</xdr:rowOff>
    </xdr:to>
    <xdr:cxnSp macro="">
      <xdr:nvCxnSpPr>
        <xdr:cNvPr id="66" name="直線コネクタ 65"/>
        <xdr:cNvCxnSpPr/>
      </xdr:nvCxnSpPr>
      <xdr:spPr>
        <a:xfrm flipV="1">
          <a:off x="2908300" y="5689831"/>
          <a:ext cx="889000" cy="8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50345</xdr:rowOff>
    </xdr:from>
    <xdr:ext cx="534377" cy="259045"/>
    <xdr:sp macro="" textlink="">
      <xdr:nvSpPr>
        <xdr:cNvPr id="68" name="テキスト ボックス 67"/>
        <xdr:cNvSpPr txBox="1"/>
      </xdr:nvSpPr>
      <xdr:spPr>
        <a:xfrm>
          <a:off x="3530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112186</xdr:rowOff>
    </xdr:from>
    <xdr:to>
      <xdr:col>15</xdr:col>
      <xdr:colOff>50800</xdr:colOff>
      <xdr:row>33</xdr:row>
      <xdr:rowOff>148991</xdr:rowOff>
    </xdr:to>
    <xdr:cxnSp macro="">
      <xdr:nvCxnSpPr>
        <xdr:cNvPr id="69" name="直線コネクタ 68"/>
        <xdr:cNvCxnSpPr/>
      </xdr:nvCxnSpPr>
      <xdr:spPr>
        <a:xfrm flipV="1">
          <a:off x="2019300" y="5770036"/>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35195</xdr:rowOff>
    </xdr:from>
    <xdr:to>
      <xdr:col>15</xdr:col>
      <xdr:colOff>101600</xdr:colOff>
      <xdr:row>36</xdr:row>
      <xdr:rowOff>136795</xdr:rowOff>
    </xdr:to>
    <xdr:sp macro="" textlink="">
      <xdr:nvSpPr>
        <xdr:cNvPr id="70" name="フローチャート: 判断 69"/>
        <xdr:cNvSpPr/>
      </xdr:nvSpPr>
      <xdr:spPr>
        <a:xfrm>
          <a:off x="2857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127922</xdr:rowOff>
    </xdr:from>
    <xdr:ext cx="534377" cy="259045"/>
    <xdr:sp macro="" textlink="">
      <xdr:nvSpPr>
        <xdr:cNvPr id="71" name="テキスト ボックス 70"/>
        <xdr:cNvSpPr txBox="1"/>
      </xdr:nvSpPr>
      <xdr:spPr>
        <a:xfrm>
          <a:off x="2641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148991</xdr:rowOff>
    </xdr:from>
    <xdr:to>
      <xdr:col>10</xdr:col>
      <xdr:colOff>114300</xdr:colOff>
      <xdr:row>34</xdr:row>
      <xdr:rowOff>74451</xdr:rowOff>
    </xdr:to>
    <xdr:cxnSp macro="">
      <xdr:nvCxnSpPr>
        <xdr:cNvPr id="72" name="直線コネクタ 71"/>
        <xdr:cNvCxnSpPr/>
      </xdr:nvCxnSpPr>
      <xdr:spPr>
        <a:xfrm flipV="1">
          <a:off x="1130300" y="5806841"/>
          <a:ext cx="889000" cy="9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15862</xdr:rowOff>
    </xdr:from>
    <xdr:to>
      <xdr:col>10</xdr:col>
      <xdr:colOff>165100</xdr:colOff>
      <xdr:row>37</xdr:row>
      <xdr:rowOff>117462</xdr:rowOff>
    </xdr:to>
    <xdr:sp macro="" textlink="">
      <xdr:nvSpPr>
        <xdr:cNvPr id="73" name="フローチャート: 判断 72"/>
        <xdr:cNvSpPr/>
      </xdr:nvSpPr>
      <xdr:spPr>
        <a:xfrm>
          <a:off x="1968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108589</xdr:rowOff>
    </xdr:from>
    <xdr:ext cx="534377" cy="259045"/>
    <xdr:sp macro="" textlink="">
      <xdr:nvSpPr>
        <xdr:cNvPr id="74" name="テキスト ボックス 73"/>
        <xdr:cNvSpPr txBox="1"/>
      </xdr:nvSpPr>
      <xdr:spPr>
        <a:xfrm>
          <a:off x="1752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33938</xdr:rowOff>
    </xdr:from>
    <xdr:to>
      <xdr:col>6</xdr:col>
      <xdr:colOff>38100</xdr:colOff>
      <xdr:row>37</xdr:row>
      <xdr:rowOff>135538</xdr:rowOff>
    </xdr:to>
    <xdr:sp macro="" textlink="">
      <xdr:nvSpPr>
        <xdr:cNvPr id="75" name="フローチャート: 判断 74"/>
        <xdr:cNvSpPr/>
      </xdr:nvSpPr>
      <xdr:spPr>
        <a:xfrm>
          <a:off x="1079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126665</xdr:rowOff>
    </xdr:from>
    <xdr:ext cx="534377" cy="259045"/>
    <xdr:sp macro="" textlink="">
      <xdr:nvSpPr>
        <xdr:cNvPr id="76" name="テキスト ボックス 75"/>
        <xdr:cNvSpPr txBox="1"/>
      </xdr:nvSpPr>
      <xdr:spPr>
        <a:xfrm>
          <a:off x="863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144630</xdr:rowOff>
    </xdr:from>
    <xdr:to>
      <xdr:col>24</xdr:col>
      <xdr:colOff>114300</xdr:colOff>
      <xdr:row>33</xdr:row>
      <xdr:rowOff>74780</xdr:rowOff>
    </xdr:to>
    <xdr:sp macro="" textlink="">
      <xdr:nvSpPr>
        <xdr:cNvPr id="82" name="楕円 81"/>
        <xdr:cNvSpPr/>
      </xdr:nvSpPr>
      <xdr:spPr>
        <a:xfrm>
          <a:off x="4584700" y="56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167507</xdr:rowOff>
    </xdr:from>
    <xdr:ext cx="599010" cy="259045"/>
    <xdr:sp macro="" textlink="">
      <xdr:nvSpPr>
        <xdr:cNvPr id="83" name="人件費該当値テキスト"/>
        <xdr:cNvSpPr txBox="1"/>
      </xdr:nvSpPr>
      <xdr:spPr>
        <a:xfrm>
          <a:off x="4686300" y="548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152631</xdr:rowOff>
    </xdr:from>
    <xdr:to>
      <xdr:col>20</xdr:col>
      <xdr:colOff>38100</xdr:colOff>
      <xdr:row>33</xdr:row>
      <xdr:rowOff>82781</xdr:rowOff>
    </xdr:to>
    <xdr:sp macro="" textlink="">
      <xdr:nvSpPr>
        <xdr:cNvPr id="84" name="楕円 83"/>
        <xdr:cNvSpPr/>
      </xdr:nvSpPr>
      <xdr:spPr>
        <a:xfrm>
          <a:off x="3746500" y="56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99308</xdr:rowOff>
    </xdr:from>
    <xdr:ext cx="599010" cy="259045"/>
    <xdr:sp macro="" textlink="">
      <xdr:nvSpPr>
        <xdr:cNvPr id="85" name="テキスト ボックス 84"/>
        <xdr:cNvSpPr txBox="1"/>
      </xdr:nvSpPr>
      <xdr:spPr>
        <a:xfrm>
          <a:off x="3497795" y="541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61386</xdr:rowOff>
    </xdr:from>
    <xdr:to>
      <xdr:col>15</xdr:col>
      <xdr:colOff>101600</xdr:colOff>
      <xdr:row>33</xdr:row>
      <xdr:rowOff>162986</xdr:rowOff>
    </xdr:to>
    <xdr:sp macro="" textlink="">
      <xdr:nvSpPr>
        <xdr:cNvPr id="86" name="楕円 85"/>
        <xdr:cNvSpPr/>
      </xdr:nvSpPr>
      <xdr:spPr>
        <a:xfrm>
          <a:off x="2857500" y="571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8063</xdr:rowOff>
    </xdr:from>
    <xdr:ext cx="599010" cy="259045"/>
    <xdr:sp macro="" textlink="">
      <xdr:nvSpPr>
        <xdr:cNvPr id="87" name="テキスト ボックス 86"/>
        <xdr:cNvSpPr txBox="1"/>
      </xdr:nvSpPr>
      <xdr:spPr>
        <a:xfrm>
          <a:off x="2608795" y="549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98191</xdr:rowOff>
    </xdr:from>
    <xdr:to>
      <xdr:col>10</xdr:col>
      <xdr:colOff>165100</xdr:colOff>
      <xdr:row>34</xdr:row>
      <xdr:rowOff>28341</xdr:rowOff>
    </xdr:to>
    <xdr:sp macro="" textlink="">
      <xdr:nvSpPr>
        <xdr:cNvPr id="88" name="楕円 87"/>
        <xdr:cNvSpPr/>
      </xdr:nvSpPr>
      <xdr:spPr>
        <a:xfrm>
          <a:off x="1968500" y="57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44868</xdr:rowOff>
    </xdr:from>
    <xdr:ext cx="599010" cy="259045"/>
    <xdr:sp macro="" textlink="">
      <xdr:nvSpPr>
        <xdr:cNvPr id="89" name="テキスト ボックス 88"/>
        <xdr:cNvSpPr txBox="1"/>
      </xdr:nvSpPr>
      <xdr:spPr>
        <a:xfrm>
          <a:off x="1719795" y="553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23651</xdr:rowOff>
    </xdr:from>
    <xdr:to>
      <xdr:col>6</xdr:col>
      <xdr:colOff>38100</xdr:colOff>
      <xdr:row>34</xdr:row>
      <xdr:rowOff>125251</xdr:rowOff>
    </xdr:to>
    <xdr:sp macro="" textlink="">
      <xdr:nvSpPr>
        <xdr:cNvPr id="90" name="楕円 89"/>
        <xdr:cNvSpPr/>
      </xdr:nvSpPr>
      <xdr:spPr>
        <a:xfrm>
          <a:off x="1079500" y="58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141778</xdr:rowOff>
    </xdr:from>
    <xdr:ext cx="599010" cy="259045"/>
    <xdr:sp macro="" textlink="">
      <xdr:nvSpPr>
        <xdr:cNvPr id="91" name="テキスト ボックス 90"/>
        <xdr:cNvSpPr txBox="1"/>
      </xdr:nvSpPr>
      <xdr:spPr>
        <a:xfrm>
          <a:off x="830795" y="562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106995</xdr:rowOff>
    </xdr:from>
    <xdr:to>
      <xdr:col>24</xdr:col>
      <xdr:colOff>62865</xdr:colOff>
      <xdr:row>59</xdr:row>
      <xdr:rowOff>22078</xdr:rowOff>
    </xdr:to>
    <xdr:cxnSp macro="">
      <xdr:nvCxnSpPr>
        <xdr:cNvPr id="114" name="直線コネクタ 113"/>
        <xdr:cNvCxnSpPr/>
      </xdr:nvCxnSpPr>
      <xdr:spPr>
        <a:xfrm flipV="1">
          <a:off x="4633595" y="8679495"/>
          <a:ext cx="1270" cy="1458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25905</xdr:rowOff>
    </xdr:from>
    <xdr:ext cx="534377" cy="259045"/>
    <xdr:sp macro="" textlink="">
      <xdr:nvSpPr>
        <xdr:cNvPr id="115" name="物件費最小値テキスト"/>
        <xdr:cNvSpPr txBox="1"/>
      </xdr:nvSpPr>
      <xdr:spPr>
        <a:xfrm>
          <a:off x="4686300" y="1014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22078</xdr:rowOff>
    </xdr:from>
    <xdr:to>
      <xdr:col>24</xdr:col>
      <xdr:colOff>152400</xdr:colOff>
      <xdr:row>59</xdr:row>
      <xdr:rowOff>22078</xdr:rowOff>
    </xdr:to>
    <xdr:cxnSp macro="">
      <xdr:nvCxnSpPr>
        <xdr:cNvPr id="116" name="直線コネクタ 115"/>
        <xdr:cNvCxnSpPr/>
      </xdr:nvCxnSpPr>
      <xdr:spPr>
        <a:xfrm>
          <a:off x="4546600" y="1013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53672</xdr:rowOff>
    </xdr:from>
    <xdr:ext cx="599010" cy="259045"/>
    <xdr:sp macro="" textlink="">
      <xdr:nvSpPr>
        <xdr:cNvPr id="117" name="物件費最大値テキスト"/>
        <xdr:cNvSpPr txBox="1"/>
      </xdr:nvSpPr>
      <xdr:spPr>
        <a:xfrm>
          <a:off x="4686300" y="845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106995</xdr:rowOff>
    </xdr:from>
    <xdr:to>
      <xdr:col>24</xdr:col>
      <xdr:colOff>152400</xdr:colOff>
      <xdr:row>50</xdr:row>
      <xdr:rowOff>106995</xdr:rowOff>
    </xdr:to>
    <xdr:cxnSp macro="">
      <xdr:nvCxnSpPr>
        <xdr:cNvPr id="118" name="直線コネクタ 117"/>
        <xdr:cNvCxnSpPr/>
      </xdr:nvCxnSpPr>
      <xdr:spPr>
        <a:xfrm>
          <a:off x="4546600" y="8679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106995</xdr:rowOff>
    </xdr:from>
    <xdr:to>
      <xdr:col>24</xdr:col>
      <xdr:colOff>63500</xdr:colOff>
      <xdr:row>52</xdr:row>
      <xdr:rowOff>5405</xdr:rowOff>
    </xdr:to>
    <xdr:cxnSp macro="">
      <xdr:nvCxnSpPr>
        <xdr:cNvPr id="119" name="直線コネクタ 118"/>
        <xdr:cNvCxnSpPr/>
      </xdr:nvCxnSpPr>
      <xdr:spPr>
        <a:xfrm flipV="1">
          <a:off x="3797300" y="8679495"/>
          <a:ext cx="838200" cy="24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12234</xdr:rowOff>
    </xdr:from>
    <xdr:ext cx="534377" cy="259045"/>
    <xdr:sp macro="" textlink="">
      <xdr:nvSpPr>
        <xdr:cNvPr id="120" name="物件費平均値テキスト"/>
        <xdr:cNvSpPr txBox="1"/>
      </xdr:nvSpPr>
      <xdr:spPr>
        <a:xfrm>
          <a:off x="4686300" y="9441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33807</xdr:rowOff>
    </xdr:from>
    <xdr:to>
      <xdr:col>24</xdr:col>
      <xdr:colOff>114300</xdr:colOff>
      <xdr:row>55</xdr:row>
      <xdr:rowOff>135407</xdr:rowOff>
    </xdr:to>
    <xdr:sp macro="" textlink="">
      <xdr:nvSpPr>
        <xdr:cNvPr id="121" name="フローチャート: 判断 120"/>
        <xdr:cNvSpPr/>
      </xdr:nvSpPr>
      <xdr:spPr>
        <a:xfrm>
          <a:off x="4584700" y="94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9718</xdr:rowOff>
    </xdr:from>
    <xdr:to>
      <xdr:col>19</xdr:col>
      <xdr:colOff>177800</xdr:colOff>
      <xdr:row>52</xdr:row>
      <xdr:rowOff>5405</xdr:rowOff>
    </xdr:to>
    <xdr:cxnSp macro="">
      <xdr:nvCxnSpPr>
        <xdr:cNvPr id="122" name="直線コネクタ 121"/>
        <xdr:cNvCxnSpPr/>
      </xdr:nvCxnSpPr>
      <xdr:spPr>
        <a:xfrm>
          <a:off x="2908300" y="8582218"/>
          <a:ext cx="889000" cy="3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108727</xdr:rowOff>
    </xdr:from>
    <xdr:to>
      <xdr:col>20</xdr:col>
      <xdr:colOff>38100</xdr:colOff>
      <xdr:row>56</xdr:row>
      <xdr:rowOff>38877</xdr:rowOff>
    </xdr:to>
    <xdr:sp macro="" textlink="">
      <xdr:nvSpPr>
        <xdr:cNvPr id="123" name="フローチャート: 判断 122"/>
        <xdr:cNvSpPr/>
      </xdr:nvSpPr>
      <xdr:spPr>
        <a:xfrm>
          <a:off x="3746500" y="953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30004</xdr:rowOff>
    </xdr:from>
    <xdr:ext cx="534377" cy="259045"/>
    <xdr:sp macro="" textlink="">
      <xdr:nvSpPr>
        <xdr:cNvPr id="124" name="テキスト ボックス 123"/>
        <xdr:cNvSpPr txBox="1"/>
      </xdr:nvSpPr>
      <xdr:spPr>
        <a:xfrm>
          <a:off x="3530111" y="963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9718</xdr:rowOff>
    </xdr:from>
    <xdr:to>
      <xdr:col>15</xdr:col>
      <xdr:colOff>50800</xdr:colOff>
      <xdr:row>51</xdr:row>
      <xdr:rowOff>131775</xdr:rowOff>
    </xdr:to>
    <xdr:cxnSp macro="">
      <xdr:nvCxnSpPr>
        <xdr:cNvPr id="125" name="直線コネクタ 124"/>
        <xdr:cNvCxnSpPr/>
      </xdr:nvCxnSpPr>
      <xdr:spPr>
        <a:xfrm flipV="1">
          <a:off x="2019300" y="8582218"/>
          <a:ext cx="889000" cy="29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142591</xdr:rowOff>
    </xdr:from>
    <xdr:to>
      <xdr:col>15</xdr:col>
      <xdr:colOff>101600</xdr:colOff>
      <xdr:row>56</xdr:row>
      <xdr:rowOff>72741</xdr:rowOff>
    </xdr:to>
    <xdr:sp macro="" textlink="">
      <xdr:nvSpPr>
        <xdr:cNvPr id="126" name="フローチャート: 判断 125"/>
        <xdr:cNvSpPr/>
      </xdr:nvSpPr>
      <xdr:spPr>
        <a:xfrm>
          <a:off x="28575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63868</xdr:rowOff>
    </xdr:from>
    <xdr:ext cx="534377" cy="259045"/>
    <xdr:sp macro="" textlink="">
      <xdr:nvSpPr>
        <xdr:cNvPr id="127" name="テキスト ボックス 126"/>
        <xdr:cNvSpPr txBox="1"/>
      </xdr:nvSpPr>
      <xdr:spPr>
        <a:xfrm>
          <a:off x="2641111" y="966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131775</xdr:rowOff>
    </xdr:from>
    <xdr:to>
      <xdr:col>10</xdr:col>
      <xdr:colOff>114300</xdr:colOff>
      <xdr:row>55</xdr:row>
      <xdr:rowOff>56520</xdr:rowOff>
    </xdr:to>
    <xdr:cxnSp macro="">
      <xdr:nvCxnSpPr>
        <xdr:cNvPr id="128" name="直線コネクタ 127"/>
        <xdr:cNvCxnSpPr/>
      </xdr:nvCxnSpPr>
      <xdr:spPr>
        <a:xfrm flipV="1">
          <a:off x="1130300" y="8875725"/>
          <a:ext cx="889000" cy="6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23140</xdr:rowOff>
    </xdr:from>
    <xdr:to>
      <xdr:col>10</xdr:col>
      <xdr:colOff>165100</xdr:colOff>
      <xdr:row>56</xdr:row>
      <xdr:rowOff>124740</xdr:rowOff>
    </xdr:to>
    <xdr:sp macro="" textlink="">
      <xdr:nvSpPr>
        <xdr:cNvPr id="129" name="フローチャート: 判断 128"/>
        <xdr:cNvSpPr/>
      </xdr:nvSpPr>
      <xdr:spPr>
        <a:xfrm>
          <a:off x="1968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115867</xdr:rowOff>
    </xdr:from>
    <xdr:ext cx="534377" cy="259045"/>
    <xdr:sp macro="" textlink="">
      <xdr:nvSpPr>
        <xdr:cNvPr id="130" name="テキスト ボックス 129"/>
        <xdr:cNvSpPr txBox="1"/>
      </xdr:nvSpPr>
      <xdr:spPr>
        <a:xfrm>
          <a:off x="1752111" y="971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104536</xdr:rowOff>
    </xdr:from>
    <xdr:to>
      <xdr:col>6</xdr:col>
      <xdr:colOff>38100</xdr:colOff>
      <xdr:row>57</xdr:row>
      <xdr:rowOff>34686</xdr:rowOff>
    </xdr:to>
    <xdr:sp macro="" textlink="">
      <xdr:nvSpPr>
        <xdr:cNvPr id="131" name="フローチャート: 判断 130"/>
        <xdr:cNvSpPr/>
      </xdr:nvSpPr>
      <xdr:spPr>
        <a:xfrm>
          <a:off x="1079500" y="970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25813</xdr:rowOff>
    </xdr:from>
    <xdr:ext cx="534377" cy="259045"/>
    <xdr:sp macro="" textlink="">
      <xdr:nvSpPr>
        <xdr:cNvPr id="132" name="テキスト ボックス 131"/>
        <xdr:cNvSpPr txBox="1"/>
      </xdr:nvSpPr>
      <xdr:spPr>
        <a:xfrm>
          <a:off x="863111" y="97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56195</xdr:rowOff>
    </xdr:from>
    <xdr:to>
      <xdr:col>24</xdr:col>
      <xdr:colOff>114300</xdr:colOff>
      <xdr:row>50</xdr:row>
      <xdr:rowOff>157795</xdr:rowOff>
    </xdr:to>
    <xdr:sp macro="" textlink="">
      <xdr:nvSpPr>
        <xdr:cNvPr id="138" name="楕円 137"/>
        <xdr:cNvSpPr/>
      </xdr:nvSpPr>
      <xdr:spPr>
        <a:xfrm>
          <a:off x="4584700" y="86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9222</xdr:rowOff>
    </xdr:from>
    <xdr:ext cx="599010" cy="259045"/>
    <xdr:sp macro="" textlink="">
      <xdr:nvSpPr>
        <xdr:cNvPr id="139" name="物件費該当値テキスト"/>
        <xdr:cNvSpPr txBox="1"/>
      </xdr:nvSpPr>
      <xdr:spPr>
        <a:xfrm>
          <a:off x="4686300" y="858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126055</xdr:rowOff>
    </xdr:from>
    <xdr:to>
      <xdr:col>20</xdr:col>
      <xdr:colOff>38100</xdr:colOff>
      <xdr:row>52</xdr:row>
      <xdr:rowOff>56205</xdr:rowOff>
    </xdr:to>
    <xdr:sp macro="" textlink="">
      <xdr:nvSpPr>
        <xdr:cNvPr id="140" name="楕円 139"/>
        <xdr:cNvSpPr/>
      </xdr:nvSpPr>
      <xdr:spPr>
        <a:xfrm>
          <a:off x="3746500" y="88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72732</xdr:rowOff>
    </xdr:from>
    <xdr:ext cx="599010" cy="259045"/>
    <xdr:sp macro="" textlink="">
      <xdr:nvSpPr>
        <xdr:cNvPr id="141" name="テキスト ボックス 140"/>
        <xdr:cNvSpPr txBox="1"/>
      </xdr:nvSpPr>
      <xdr:spPr>
        <a:xfrm>
          <a:off x="3497795" y="864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130368</xdr:rowOff>
    </xdr:from>
    <xdr:to>
      <xdr:col>15</xdr:col>
      <xdr:colOff>101600</xdr:colOff>
      <xdr:row>50</xdr:row>
      <xdr:rowOff>60518</xdr:rowOff>
    </xdr:to>
    <xdr:sp macro="" textlink="">
      <xdr:nvSpPr>
        <xdr:cNvPr id="142" name="楕円 141"/>
        <xdr:cNvSpPr/>
      </xdr:nvSpPr>
      <xdr:spPr>
        <a:xfrm>
          <a:off x="2857500" y="85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77045</xdr:rowOff>
    </xdr:from>
    <xdr:ext cx="599010" cy="259045"/>
    <xdr:sp macro="" textlink="">
      <xdr:nvSpPr>
        <xdr:cNvPr id="143" name="テキスト ボックス 142"/>
        <xdr:cNvSpPr txBox="1"/>
      </xdr:nvSpPr>
      <xdr:spPr>
        <a:xfrm>
          <a:off x="2608795" y="830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80975</xdr:rowOff>
    </xdr:from>
    <xdr:to>
      <xdr:col>10</xdr:col>
      <xdr:colOff>165100</xdr:colOff>
      <xdr:row>52</xdr:row>
      <xdr:rowOff>11125</xdr:rowOff>
    </xdr:to>
    <xdr:sp macro="" textlink="">
      <xdr:nvSpPr>
        <xdr:cNvPr id="144" name="楕円 143"/>
        <xdr:cNvSpPr/>
      </xdr:nvSpPr>
      <xdr:spPr>
        <a:xfrm>
          <a:off x="1968500" y="88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27652</xdr:rowOff>
    </xdr:from>
    <xdr:ext cx="599010" cy="259045"/>
    <xdr:sp macro="" textlink="">
      <xdr:nvSpPr>
        <xdr:cNvPr id="145" name="テキスト ボックス 144"/>
        <xdr:cNvSpPr txBox="1"/>
      </xdr:nvSpPr>
      <xdr:spPr>
        <a:xfrm>
          <a:off x="1719795" y="860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5720</xdr:rowOff>
    </xdr:from>
    <xdr:to>
      <xdr:col>6</xdr:col>
      <xdr:colOff>38100</xdr:colOff>
      <xdr:row>55</xdr:row>
      <xdr:rowOff>107320</xdr:rowOff>
    </xdr:to>
    <xdr:sp macro="" textlink="">
      <xdr:nvSpPr>
        <xdr:cNvPr id="146" name="楕円 145"/>
        <xdr:cNvSpPr/>
      </xdr:nvSpPr>
      <xdr:spPr>
        <a:xfrm>
          <a:off x="1079500" y="94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123847</xdr:rowOff>
    </xdr:from>
    <xdr:ext cx="534377" cy="259045"/>
    <xdr:sp macro="" textlink="">
      <xdr:nvSpPr>
        <xdr:cNvPr id="147" name="テキスト ボックス 146"/>
        <xdr:cNvSpPr txBox="1"/>
      </xdr:nvSpPr>
      <xdr:spPr>
        <a:xfrm>
          <a:off x="863111" y="92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1" name="直線コネクタ 170"/>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2" name="維持補修費最小値テキスト"/>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3" name="直線コネクタ 172"/>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4" name="維持補修費最大値テキスト"/>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5" name="直線コネクタ 174"/>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82055</xdr:rowOff>
    </xdr:from>
    <xdr:to>
      <xdr:col>24</xdr:col>
      <xdr:colOff>63500</xdr:colOff>
      <xdr:row>76</xdr:row>
      <xdr:rowOff>136234</xdr:rowOff>
    </xdr:to>
    <xdr:cxnSp macro="">
      <xdr:nvCxnSpPr>
        <xdr:cNvPr id="176" name="直線コネクタ 175"/>
        <xdr:cNvCxnSpPr/>
      </xdr:nvCxnSpPr>
      <xdr:spPr>
        <a:xfrm flipV="1">
          <a:off x="3797300" y="13112255"/>
          <a:ext cx="838200" cy="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145470</xdr:rowOff>
    </xdr:from>
    <xdr:ext cx="469744" cy="259045"/>
    <xdr:sp macro="" textlink="">
      <xdr:nvSpPr>
        <xdr:cNvPr id="177" name="維持補修費平均値テキスト"/>
        <xdr:cNvSpPr txBox="1"/>
      </xdr:nvSpPr>
      <xdr:spPr>
        <a:xfrm>
          <a:off x="4686300" y="13175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78" name="フローチャート: 判断 177"/>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86474</xdr:rowOff>
    </xdr:from>
    <xdr:to>
      <xdr:col>19</xdr:col>
      <xdr:colOff>177800</xdr:colOff>
      <xdr:row>76</xdr:row>
      <xdr:rowOff>136234</xdr:rowOff>
    </xdr:to>
    <xdr:cxnSp macro="">
      <xdr:nvCxnSpPr>
        <xdr:cNvPr id="179" name="直線コネクタ 178"/>
        <xdr:cNvCxnSpPr/>
      </xdr:nvCxnSpPr>
      <xdr:spPr>
        <a:xfrm>
          <a:off x="2908300" y="13116674"/>
          <a:ext cx="889000" cy="4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0" name="フローチャート: 判断 179"/>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69118</xdr:rowOff>
    </xdr:from>
    <xdr:ext cx="469744" cy="259045"/>
    <xdr:sp macro="" textlink="">
      <xdr:nvSpPr>
        <xdr:cNvPr id="181" name="テキスト ボックス 180"/>
        <xdr:cNvSpPr txBox="1"/>
      </xdr:nvSpPr>
      <xdr:spPr>
        <a:xfrm>
          <a:off x="3562428" y="132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86474</xdr:rowOff>
    </xdr:from>
    <xdr:to>
      <xdr:col>15</xdr:col>
      <xdr:colOff>50800</xdr:colOff>
      <xdr:row>77</xdr:row>
      <xdr:rowOff>97523</xdr:rowOff>
    </xdr:to>
    <xdr:cxnSp macro="">
      <xdr:nvCxnSpPr>
        <xdr:cNvPr id="182" name="直線コネクタ 181"/>
        <xdr:cNvCxnSpPr/>
      </xdr:nvCxnSpPr>
      <xdr:spPr>
        <a:xfrm flipV="1">
          <a:off x="2019300" y="13116674"/>
          <a:ext cx="8890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macro="" textlink="">
      <xdr:nvSpPr>
        <xdr:cNvPr id="183" name="フローチャート: 判断 182"/>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69003</xdr:rowOff>
    </xdr:from>
    <xdr:ext cx="469744" cy="259045"/>
    <xdr:sp macro="" textlink="">
      <xdr:nvSpPr>
        <xdr:cNvPr id="184" name="テキスト ボックス 183"/>
        <xdr:cNvSpPr txBox="1"/>
      </xdr:nvSpPr>
      <xdr:spPr>
        <a:xfrm>
          <a:off x="2673428" y="132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97523</xdr:rowOff>
    </xdr:from>
    <xdr:to>
      <xdr:col>10</xdr:col>
      <xdr:colOff>114300</xdr:colOff>
      <xdr:row>77</xdr:row>
      <xdr:rowOff>151397</xdr:rowOff>
    </xdr:to>
    <xdr:cxnSp macro="">
      <xdr:nvCxnSpPr>
        <xdr:cNvPr id="185" name="直線コネクタ 184"/>
        <xdr:cNvCxnSpPr/>
      </xdr:nvCxnSpPr>
      <xdr:spPr>
        <a:xfrm flipV="1">
          <a:off x="1130300" y="13299173"/>
          <a:ext cx="889000" cy="5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97320</xdr:rowOff>
    </xdr:from>
    <xdr:to>
      <xdr:col>10</xdr:col>
      <xdr:colOff>165100</xdr:colOff>
      <xdr:row>78</xdr:row>
      <xdr:rowOff>27470</xdr:rowOff>
    </xdr:to>
    <xdr:sp macro="" textlink="">
      <xdr:nvSpPr>
        <xdr:cNvPr id="186" name="フローチャート: 判断 185"/>
        <xdr:cNvSpPr/>
      </xdr:nvSpPr>
      <xdr:spPr>
        <a:xfrm>
          <a:off x="1968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18597</xdr:rowOff>
    </xdr:from>
    <xdr:ext cx="469744" cy="259045"/>
    <xdr:sp macro="" textlink="">
      <xdr:nvSpPr>
        <xdr:cNvPr id="187" name="テキスト ボックス 186"/>
        <xdr:cNvSpPr txBox="1"/>
      </xdr:nvSpPr>
      <xdr:spPr>
        <a:xfrm>
          <a:off x="1784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75527</xdr:rowOff>
    </xdr:from>
    <xdr:to>
      <xdr:col>6</xdr:col>
      <xdr:colOff>38100</xdr:colOff>
      <xdr:row>78</xdr:row>
      <xdr:rowOff>5677</xdr:rowOff>
    </xdr:to>
    <xdr:sp macro="" textlink="">
      <xdr:nvSpPr>
        <xdr:cNvPr id="188" name="フローチャート: 判断 187"/>
        <xdr:cNvSpPr/>
      </xdr:nvSpPr>
      <xdr:spPr>
        <a:xfrm>
          <a:off x="1079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22204</xdr:rowOff>
    </xdr:from>
    <xdr:ext cx="469744" cy="259045"/>
    <xdr:sp macro="" textlink="">
      <xdr:nvSpPr>
        <xdr:cNvPr id="189" name="テキスト ボックス 188"/>
        <xdr:cNvSpPr txBox="1"/>
      </xdr:nvSpPr>
      <xdr:spPr>
        <a:xfrm>
          <a:off x="895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31255</xdr:rowOff>
    </xdr:from>
    <xdr:to>
      <xdr:col>24</xdr:col>
      <xdr:colOff>114300</xdr:colOff>
      <xdr:row>76</xdr:row>
      <xdr:rowOff>132855</xdr:rowOff>
    </xdr:to>
    <xdr:sp macro="" textlink="">
      <xdr:nvSpPr>
        <xdr:cNvPr id="195" name="楕円 194"/>
        <xdr:cNvSpPr/>
      </xdr:nvSpPr>
      <xdr:spPr>
        <a:xfrm>
          <a:off x="4584700" y="130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54132</xdr:rowOff>
    </xdr:from>
    <xdr:ext cx="534377" cy="259045"/>
    <xdr:sp macro="" textlink="">
      <xdr:nvSpPr>
        <xdr:cNvPr id="196" name="維持補修費該当値テキスト"/>
        <xdr:cNvSpPr txBox="1"/>
      </xdr:nvSpPr>
      <xdr:spPr>
        <a:xfrm>
          <a:off x="4686300" y="1291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85434</xdr:rowOff>
    </xdr:from>
    <xdr:to>
      <xdr:col>20</xdr:col>
      <xdr:colOff>38100</xdr:colOff>
      <xdr:row>77</xdr:row>
      <xdr:rowOff>15584</xdr:rowOff>
    </xdr:to>
    <xdr:sp macro="" textlink="">
      <xdr:nvSpPr>
        <xdr:cNvPr id="197" name="楕円 196"/>
        <xdr:cNvSpPr/>
      </xdr:nvSpPr>
      <xdr:spPr>
        <a:xfrm>
          <a:off x="3746500" y="1311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32110</xdr:rowOff>
    </xdr:from>
    <xdr:ext cx="534377" cy="259045"/>
    <xdr:sp macro="" textlink="">
      <xdr:nvSpPr>
        <xdr:cNvPr id="198" name="テキスト ボックス 197"/>
        <xdr:cNvSpPr txBox="1"/>
      </xdr:nvSpPr>
      <xdr:spPr>
        <a:xfrm>
          <a:off x="3530111" y="1289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35674</xdr:rowOff>
    </xdr:from>
    <xdr:to>
      <xdr:col>15</xdr:col>
      <xdr:colOff>101600</xdr:colOff>
      <xdr:row>76</xdr:row>
      <xdr:rowOff>137274</xdr:rowOff>
    </xdr:to>
    <xdr:sp macro="" textlink="">
      <xdr:nvSpPr>
        <xdr:cNvPr id="199" name="楕円 198"/>
        <xdr:cNvSpPr/>
      </xdr:nvSpPr>
      <xdr:spPr>
        <a:xfrm>
          <a:off x="2857500" y="130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153802</xdr:rowOff>
    </xdr:from>
    <xdr:ext cx="534377" cy="259045"/>
    <xdr:sp macro="" textlink="">
      <xdr:nvSpPr>
        <xdr:cNvPr id="200" name="テキスト ボックス 199"/>
        <xdr:cNvSpPr txBox="1"/>
      </xdr:nvSpPr>
      <xdr:spPr>
        <a:xfrm>
          <a:off x="2641111" y="12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46723</xdr:rowOff>
    </xdr:from>
    <xdr:to>
      <xdr:col>10</xdr:col>
      <xdr:colOff>165100</xdr:colOff>
      <xdr:row>77</xdr:row>
      <xdr:rowOff>148323</xdr:rowOff>
    </xdr:to>
    <xdr:sp macro="" textlink="">
      <xdr:nvSpPr>
        <xdr:cNvPr id="201" name="楕円 200"/>
        <xdr:cNvSpPr/>
      </xdr:nvSpPr>
      <xdr:spPr>
        <a:xfrm>
          <a:off x="1968500" y="132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164850</xdr:rowOff>
    </xdr:from>
    <xdr:ext cx="469744" cy="259045"/>
    <xdr:sp macro="" textlink="">
      <xdr:nvSpPr>
        <xdr:cNvPr id="202" name="テキスト ボックス 201"/>
        <xdr:cNvSpPr txBox="1"/>
      </xdr:nvSpPr>
      <xdr:spPr>
        <a:xfrm>
          <a:off x="1784428" y="130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100597</xdr:rowOff>
    </xdr:from>
    <xdr:to>
      <xdr:col>6</xdr:col>
      <xdr:colOff>38100</xdr:colOff>
      <xdr:row>78</xdr:row>
      <xdr:rowOff>30747</xdr:rowOff>
    </xdr:to>
    <xdr:sp macro="" textlink="">
      <xdr:nvSpPr>
        <xdr:cNvPr id="203" name="楕円 202"/>
        <xdr:cNvSpPr/>
      </xdr:nvSpPr>
      <xdr:spPr>
        <a:xfrm>
          <a:off x="1079500" y="1330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21874</xdr:rowOff>
    </xdr:from>
    <xdr:ext cx="469744" cy="259045"/>
    <xdr:sp macro="" textlink="">
      <xdr:nvSpPr>
        <xdr:cNvPr id="204" name="テキスト ボックス 203"/>
        <xdr:cNvSpPr txBox="1"/>
      </xdr:nvSpPr>
      <xdr:spPr>
        <a:xfrm>
          <a:off x="895428" y="1339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1" name="直線コネクタ 230"/>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2" name="扶助費最小値テキスト"/>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3" name="直線コネクタ 232"/>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4" name="扶助費最大値テキスト"/>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5" name="直線コネクタ 234"/>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143994</xdr:rowOff>
    </xdr:from>
    <xdr:to>
      <xdr:col>24</xdr:col>
      <xdr:colOff>63500</xdr:colOff>
      <xdr:row>94</xdr:row>
      <xdr:rowOff>156942</xdr:rowOff>
    </xdr:to>
    <xdr:cxnSp macro="">
      <xdr:nvCxnSpPr>
        <xdr:cNvPr id="236" name="直線コネクタ 235"/>
        <xdr:cNvCxnSpPr/>
      </xdr:nvCxnSpPr>
      <xdr:spPr>
        <a:xfrm>
          <a:off x="3797300" y="16260294"/>
          <a:ext cx="8382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94318</xdr:rowOff>
    </xdr:from>
    <xdr:ext cx="534377" cy="259045"/>
    <xdr:sp macro="" textlink="">
      <xdr:nvSpPr>
        <xdr:cNvPr id="237" name="扶助費平均値テキスト"/>
        <xdr:cNvSpPr txBox="1"/>
      </xdr:nvSpPr>
      <xdr:spPr>
        <a:xfrm>
          <a:off x="4686300" y="1638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38" name="フローチャート: 判断 237"/>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143994</xdr:rowOff>
    </xdr:from>
    <xdr:to>
      <xdr:col>19</xdr:col>
      <xdr:colOff>177800</xdr:colOff>
      <xdr:row>96</xdr:row>
      <xdr:rowOff>67723</xdr:rowOff>
    </xdr:to>
    <xdr:cxnSp macro="">
      <xdr:nvCxnSpPr>
        <xdr:cNvPr id="239" name="直線コネクタ 238"/>
        <xdr:cNvCxnSpPr/>
      </xdr:nvCxnSpPr>
      <xdr:spPr>
        <a:xfrm flipV="1">
          <a:off x="2908300" y="16260294"/>
          <a:ext cx="889000" cy="26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0" name="フローチャート: 判断 239"/>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21640</xdr:rowOff>
    </xdr:from>
    <xdr:ext cx="534377" cy="259045"/>
    <xdr:sp macro="" textlink="">
      <xdr:nvSpPr>
        <xdr:cNvPr id="241" name="テキスト ボックス 240"/>
        <xdr:cNvSpPr txBox="1"/>
      </xdr:nvSpPr>
      <xdr:spPr>
        <a:xfrm>
          <a:off x="3530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67723</xdr:rowOff>
    </xdr:from>
    <xdr:to>
      <xdr:col>15</xdr:col>
      <xdr:colOff>50800</xdr:colOff>
      <xdr:row>96</xdr:row>
      <xdr:rowOff>88199</xdr:rowOff>
    </xdr:to>
    <xdr:cxnSp macro="">
      <xdr:nvCxnSpPr>
        <xdr:cNvPr id="242" name="直線コネクタ 241"/>
        <xdr:cNvCxnSpPr/>
      </xdr:nvCxnSpPr>
      <xdr:spPr>
        <a:xfrm flipV="1">
          <a:off x="2019300" y="16526923"/>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macro="" textlink="">
      <xdr:nvSpPr>
        <xdr:cNvPr id="243" name="フローチャート: 判断 242"/>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122028</xdr:rowOff>
    </xdr:from>
    <xdr:ext cx="534377" cy="259045"/>
    <xdr:sp macro="" textlink="">
      <xdr:nvSpPr>
        <xdr:cNvPr id="244" name="テキスト ボックス 243"/>
        <xdr:cNvSpPr txBox="1"/>
      </xdr:nvSpPr>
      <xdr:spPr>
        <a:xfrm>
          <a:off x="2641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88199</xdr:rowOff>
    </xdr:from>
    <xdr:to>
      <xdr:col>10</xdr:col>
      <xdr:colOff>114300</xdr:colOff>
      <xdr:row>96</xdr:row>
      <xdr:rowOff>169859</xdr:rowOff>
    </xdr:to>
    <xdr:cxnSp macro="">
      <xdr:nvCxnSpPr>
        <xdr:cNvPr id="245" name="直線コネクタ 244"/>
        <xdr:cNvCxnSpPr/>
      </xdr:nvCxnSpPr>
      <xdr:spPr>
        <a:xfrm flipV="1">
          <a:off x="1130300" y="16547399"/>
          <a:ext cx="889000" cy="8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39294</xdr:rowOff>
    </xdr:from>
    <xdr:to>
      <xdr:col>10</xdr:col>
      <xdr:colOff>165100</xdr:colOff>
      <xdr:row>97</xdr:row>
      <xdr:rowOff>140894</xdr:rowOff>
    </xdr:to>
    <xdr:sp macro="" textlink="">
      <xdr:nvSpPr>
        <xdr:cNvPr id="246" name="フローチャート: 判断 245"/>
        <xdr:cNvSpPr/>
      </xdr:nvSpPr>
      <xdr:spPr>
        <a:xfrm>
          <a:off x="1968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132021</xdr:rowOff>
    </xdr:from>
    <xdr:ext cx="534377" cy="259045"/>
    <xdr:sp macro="" textlink="">
      <xdr:nvSpPr>
        <xdr:cNvPr id="247" name="テキスト ボックス 246"/>
        <xdr:cNvSpPr txBox="1"/>
      </xdr:nvSpPr>
      <xdr:spPr>
        <a:xfrm>
          <a:off x="1752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82107</xdr:rowOff>
    </xdr:from>
    <xdr:to>
      <xdr:col>6</xdr:col>
      <xdr:colOff>38100</xdr:colOff>
      <xdr:row>98</xdr:row>
      <xdr:rowOff>12257</xdr:rowOff>
    </xdr:to>
    <xdr:sp macro="" textlink="">
      <xdr:nvSpPr>
        <xdr:cNvPr id="248" name="フローチャート: 判断 247"/>
        <xdr:cNvSpPr/>
      </xdr:nvSpPr>
      <xdr:spPr>
        <a:xfrm>
          <a:off x="1079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3384</xdr:rowOff>
    </xdr:from>
    <xdr:ext cx="534377" cy="259045"/>
    <xdr:sp macro="" textlink="">
      <xdr:nvSpPr>
        <xdr:cNvPr id="249" name="テキスト ボックス 248"/>
        <xdr:cNvSpPr txBox="1"/>
      </xdr:nvSpPr>
      <xdr:spPr>
        <a:xfrm>
          <a:off x="863111" y="168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106142</xdr:rowOff>
    </xdr:from>
    <xdr:to>
      <xdr:col>24</xdr:col>
      <xdr:colOff>114300</xdr:colOff>
      <xdr:row>95</xdr:row>
      <xdr:rowOff>36292</xdr:rowOff>
    </xdr:to>
    <xdr:sp macro="" textlink="">
      <xdr:nvSpPr>
        <xdr:cNvPr id="255" name="楕円 254"/>
        <xdr:cNvSpPr/>
      </xdr:nvSpPr>
      <xdr:spPr>
        <a:xfrm>
          <a:off x="4584700" y="162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129019</xdr:rowOff>
    </xdr:from>
    <xdr:ext cx="534377" cy="259045"/>
    <xdr:sp macro="" textlink="">
      <xdr:nvSpPr>
        <xdr:cNvPr id="256" name="扶助費該当値テキスト"/>
        <xdr:cNvSpPr txBox="1"/>
      </xdr:nvSpPr>
      <xdr:spPr>
        <a:xfrm>
          <a:off x="4686300" y="1607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93194</xdr:rowOff>
    </xdr:from>
    <xdr:to>
      <xdr:col>20</xdr:col>
      <xdr:colOff>38100</xdr:colOff>
      <xdr:row>95</xdr:row>
      <xdr:rowOff>23344</xdr:rowOff>
    </xdr:to>
    <xdr:sp macro="" textlink="">
      <xdr:nvSpPr>
        <xdr:cNvPr id="257" name="楕円 256"/>
        <xdr:cNvSpPr/>
      </xdr:nvSpPr>
      <xdr:spPr>
        <a:xfrm>
          <a:off x="3746500" y="162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39871</xdr:rowOff>
    </xdr:from>
    <xdr:ext cx="534377" cy="259045"/>
    <xdr:sp macro="" textlink="">
      <xdr:nvSpPr>
        <xdr:cNvPr id="258" name="テキスト ボックス 257"/>
        <xdr:cNvSpPr txBox="1"/>
      </xdr:nvSpPr>
      <xdr:spPr>
        <a:xfrm>
          <a:off x="3530111" y="1598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16923</xdr:rowOff>
    </xdr:from>
    <xdr:to>
      <xdr:col>15</xdr:col>
      <xdr:colOff>101600</xdr:colOff>
      <xdr:row>96</xdr:row>
      <xdr:rowOff>118523</xdr:rowOff>
    </xdr:to>
    <xdr:sp macro="" textlink="">
      <xdr:nvSpPr>
        <xdr:cNvPr id="259" name="楕円 258"/>
        <xdr:cNvSpPr/>
      </xdr:nvSpPr>
      <xdr:spPr>
        <a:xfrm>
          <a:off x="2857500" y="164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135050</xdr:rowOff>
    </xdr:from>
    <xdr:ext cx="534377" cy="259045"/>
    <xdr:sp macro="" textlink="">
      <xdr:nvSpPr>
        <xdr:cNvPr id="260" name="テキスト ボックス 259"/>
        <xdr:cNvSpPr txBox="1"/>
      </xdr:nvSpPr>
      <xdr:spPr>
        <a:xfrm>
          <a:off x="2641111" y="162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37399</xdr:rowOff>
    </xdr:from>
    <xdr:to>
      <xdr:col>10</xdr:col>
      <xdr:colOff>165100</xdr:colOff>
      <xdr:row>96</xdr:row>
      <xdr:rowOff>138999</xdr:rowOff>
    </xdr:to>
    <xdr:sp macro="" textlink="">
      <xdr:nvSpPr>
        <xdr:cNvPr id="261" name="楕円 260"/>
        <xdr:cNvSpPr/>
      </xdr:nvSpPr>
      <xdr:spPr>
        <a:xfrm>
          <a:off x="1968500" y="164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155526</xdr:rowOff>
    </xdr:from>
    <xdr:ext cx="534377" cy="259045"/>
    <xdr:sp macro="" textlink="">
      <xdr:nvSpPr>
        <xdr:cNvPr id="262" name="テキスト ボックス 261"/>
        <xdr:cNvSpPr txBox="1"/>
      </xdr:nvSpPr>
      <xdr:spPr>
        <a:xfrm>
          <a:off x="1752111" y="1627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119059</xdr:rowOff>
    </xdr:from>
    <xdr:to>
      <xdr:col>6</xdr:col>
      <xdr:colOff>38100</xdr:colOff>
      <xdr:row>97</xdr:row>
      <xdr:rowOff>49209</xdr:rowOff>
    </xdr:to>
    <xdr:sp macro="" textlink="">
      <xdr:nvSpPr>
        <xdr:cNvPr id="263" name="楕円 262"/>
        <xdr:cNvSpPr/>
      </xdr:nvSpPr>
      <xdr:spPr>
        <a:xfrm>
          <a:off x="1079500" y="165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65736</xdr:rowOff>
    </xdr:from>
    <xdr:ext cx="534377" cy="259045"/>
    <xdr:sp macro="" textlink="">
      <xdr:nvSpPr>
        <xdr:cNvPr id="264" name="テキスト ボックス 263"/>
        <xdr:cNvSpPr txBox="1"/>
      </xdr:nvSpPr>
      <xdr:spPr>
        <a:xfrm>
          <a:off x="863111" y="163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68826</xdr:rowOff>
    </xdr:from>
    <xdr:to>
      <xdr:col>54</xdr:col>
      <xdr:colOff>189865</xdr:colOff>
      <xdr:row>37</xdr:row>
      <xdr:rowOff>35016</xdr:rowOff>
    </xdr:to>
    <xdr:cxnSp macro="">
      <xdr:nvCxnSpPr>
        <xdr:cNvPr id="288" name="直線コネクタ 287"/>
        <xdr:cNvCxnSpPr/>
      </xdr:nvCxnSpPr>
      <xdr:spPr>
        <a:xfrm flipV="1">
          <a:off x="10475595" y="5555226"/>
          <a:ext cx="1270" cy="823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38843</xdr:rowOff>
    </xdr:from>
    <xdr:ext cx="534377" cy="259045"/>
    <xdr:sp macro="" textlink="">
      <xdr:nvSpPr>
        <xdr:cNvPr id="289" name="補助費等最小値テキスト"/>
        <xdr:cNvSpPr txBox="1"/>
      </xdr:nvSpPr>
      <xdr:spPr>
        <a:xfrm>
          <a:off x="10528300" y="63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35016</xdr:rowOff>
    </xdr:from>
    <xdr:to>
      <xdr:col>55</xdr:col>
      <xdr:colOff>88900</xdr:colOff>
      <xdr:row>37</xdr:row>
      <xdr:rowOff>35016</xdr:rowOff>
    </xdr:to>
    <xdr:cxnSp macro="">
      <xdr:nvCxnSpPr>
        <xdr:cNvPr id="290" name="直線コネクタ 289"/>
        <xdr:cNvCxnSpPr/>
      </xdr:nvCxnSpPr>
      <xdr:spPr>
        <a:xfrm>
          <a:off x="10388600" y="63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15503</xdr:rowOff>
    </xdr:from>
    <xdr:ext cx="599010" cy="259045"/>
    <xdr:sp macro="" textlink="">
      <xdr:nvSpPr>
        <xdr:cNvPr id="291" name="補助費等最大値テキスト"/>
        <xdr:cNvSpPr txBox="1"/>
      </xdr:nvSpPr>
      <xdr:spPr>
        <a:xfrm>
          <a:off x="10528300" y="533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68826</xdr:rowOff>
    </xdr:from>
    <xdr:to>
      <xdr:col>55</xdr:col>
      <xdr:colOff>88900</xdr:colOff>
      <xdr:row>32</xdr:row>
      <xdr:rowOff>68826</xdr:rowOff>
    </xdr:to>
    <xdr:cxnSp macro="">
      <xdr:nvCxnSpPr>
        <xdr:cNvPr id="292" name="直線コネクタ 291"/>
        <xdr:cNvCxnSpPr/>
      </xdr:nvCxnSpPr>
      <xdr:spPr>
        <a:xfrm>
          <a:off x="10388600" y="555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20942</xdr:rowOff>
    </xdr:from>
    <xdr:to>
      <xdr:col>55</xdr:col>
      <xdr:colOff>0</xdr:colOff>
      <xdr:row>37</xdr:row>
      <xdr:rowOff>35016</xdr:rowOff>
    </xdr:to>
    <xdr:cxnSp macro="">
      <xdr:nvCxnSpPr>
        <xdr:cNvPr id="293" name="直線コネクタ 292"/>
        <xdr:cNvCxnSpPr/>
      </xdr:nvCxnSpPr>
      <xdr:spPr>
        <a:xfrm>
          <a:off x="9639300" y="6364592"/>
          <a:ext cx="838200" cy="1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125935</xdr:rowOff>
    </xdr:from>
    <xdr:ext cx="534377" cy="259045"/>
    <xdr:sp macro="" textlink="">
      <xdr:nvSpPr>
        <xdr:cNvPr id="294" name="補助費等平均値テキスト"/>
        <xdr:cNvSpPr txBox="1"/>
      </xdr:nvSpPr>
      <xdr:spPr>
        <a:xfrm>
          <a:off x="10528300" y="5783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103058</xdr:rowOff>
    </xdr:from>
    <xdr:to>
      <xdr:col>55</xdr:col>
      <xdr:colOff>50800</xdr:colOff>
      <xdr:row>35</xdr:row>
      <xdr:rowOff>33208</xdr:rowOff>
    </xdr:to>
    <xdr:sp macro="" textlink="">
      <xdr:nvSpPr>
        <xdr:cNvPr id="295" name="フローチャート: 判断 294"/>
        <xdr:cNvSpPr/>
      </xdr:nvSpPr>
      <xdr:spPr>
        <a:xfrm>
          <a:off x="10426700" y="593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78435</xdr:rowOff>
    </xdr:from>
    <xdr:to>
      <xdr:col>50</xdr:col>
      <xdr:colOff>114300</xdr:colOff>
      <xdr:row>37</xdr:row>
      <xdr:rowOff>20942</xdr:rowOff>
    </xdr:to>
    <xdr:cxnSp macro="">
      <xdr:nvCxnSpPr>
        <xdr:cNvPr id="296" name="直線コネクタ 295"/>
        <xdr:cNvCxnSpPr/>
      </xdr:nvCxnSpPr>
      <xdr:spPr>
        <a:xfrm>
          <a:off x="8750300" y="5564835"/>
          <a:ext cx="889000" cy="79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153319</xdr:rowOff>
    </xdr:from>
    <xdr:to>
      <xdr:col>50</xdr:col>
      <xdr:colOff>165100</xdr:colOff>
      <xdr:row>35</xdr:row>
      <xdr:rowOff>83469</xdr:rowOff>
    </xdr:to>
    <xdr:sp macro="" textlink="">
      <xdr:nvSpPr>
        <xdr:cNvPr id="297" name="フローチャート: 判断 296"/>
        <xdr:cNvSpPr/>
      </xdr:nvSpPr>
      <xdr:spPr>
        <a:xfrm>
          <a:off x="9588500" y="598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99996</xdr:rowOff>
    </xdr:from>
    <xdr:ext cx="534377" cy="259045"/>
    <xdr:sp macro="" textlink="">
      <xdr:nvSpPr>
        <xdr:cNvPr id="298" name="テキスト ボックス 297"/>
        <xdr:cNvSpPr txBox="1"/>
      </xdr:nvSpPr>
      <xdr:spPr>
        <a:xfrm>
          <a:off x="9372111" y="575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78435</xdr:rowOff>
    </xdr:from>
    <xdr:to>
      <xdr:col>45</xdr:col>
      <xdr:colOff>177800</xdr:colOff>
      <xdr:row>37</xdr:row>
      <xdr:rowOff>68567</xdr:rowOff>
    </xdr:to>
    <xdr:cxnSp macro="">
      <xdr:nvCxnSpPr>
        <xdr:cNvPr id="299" name="直線コネクタ 298"/>
        <xdr:cNvCxnSpPr/>
      </xdr:nvCxnSpPr>
      <xdr:spPr>
        <a:xfrm flipV="1">
          <a:off x="7861300" y="5564835"/>
          <a:ext cx="889000" cy="84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38456</xdr:rowOff>
    </xdr:from>
    <xdr:to>
      <xdr:col>46</xdr:col>
      <xdr:colOff>38100</xdr:colOff>
      <xdr:row>30</xdr:row>
      <xdr:rowOff>140056</xdr:rowOff>
    </xdr:to>
    <xdr:sp macro="" textlink="">
      <xdr:nvSpPr>
        <xdr:cNvPr id="300" name="フローチャート: 判断 299"/>
        <xdr:cNvSpPr/>
      </xdr:nvSpPr>
      <xdr:spPr>
        <a:xfrm>
          <a:off x="8699500" y="518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156583</xdr:rowOff>
    </xdr:from>
    <xdr:ext cx="599010" cy="259045"/>
    <xdr:sp macro="" textlink="">
      <xdr:nvSpPr>
        <xdr:cNvPr id="301" name="テキスト ボックス 300"/>
        <xdr:cNvSpPr txBox="1"/>
      </xdr:nvSpPr>
      <xdr:spPr>
        <a:xfrm>
          <a:off x="8450795" y="495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68567</xdr:rowOff>
    </xdr:from>
    <xdr:to>
      <xdr:col>41</xdr:col>
      <xdr:colOff>50800</xdr:colOff>
      <xdr:row>37</xdr:row>
      <xdr:rowOff>114889</xdr:rowOff>
    </xdr:to>
    <xdr:cxnSp macro="">
      <xdr:nvCxnSpPr>
        <xdr:cNvPr id="302" name="直線コネクタ 301"/>
        <xdr:cNvCxnSpPr/>
      </xdr:nvCxnSpPr>
      <xdr:spPr>
        <a:xfrm flipV="1">
          <a:off x="6972300" y="6412217"/>
          <a:ext cx="889000" cy="4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171318</xdr:rowOff>
    </xdr:from>
    <xdr:to>
      <xdr:col>41</xdr:col>
      <xdr:colOff>101600</xdr:colOff>
      <xdr:row>35</xdr:row>
      <xdr:rowOff>101468</xdr:rowOff>
    </xdr:to>
    <xdr:sp macro="" textlink="">
      <xdr:nvSpPr>
        <xdr:cNvPr id="303" name="フローチャート: 判断 302"/>
        <xdr:cNvSpPr/>
      </xdr:nvSpPr>
      <xdr:spPr>
        <a:xfrm>
          <a:off x="7810500" y="60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117995</xdr:rowOff>
    </xdr:from>
    <xdr:ext cx="534377" cy="259045"/>
    <xdr:sp macro="" textlink="">
      <xdr:nvSpPr>
        <xdr:cNvPr id="304" name="テキスト ボックス 303"/>
        <xdr:cNvSpPr txBox="1"/>
      </xdr:nvSpPr>
      <xdr:spPr>
        <a:xfrm>
          <a:off x="7594111" y="577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109649</xdr:rowOff>
    </xdr:from>
    <xdr:to>
      <xdr:col>36</xdr:col>
      <xdr:colOff>165100</xdr:colOff>
      <xdr:row>35</xdr:row>
      <xdr:rowOff>39799</xdr:rowOff>
    </xdr:to>
    <xdr:sp macro="" textlink="">
      <xdr:nvSpPr>
        <xdr:cNvPr id="305" name="フローチャート: 判断 304"/>
        <xdr:cNvSpPr/>
      </xdr:nvSpPr>
      <xdr:spPr>
        <a:xfrm>
          <a:off x="6921500" y="593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56326</xdr:rowOff>
    </xdr:from>
    <xdr:ext cx="534377" cy="259045"/>
    <xdr:sp macro="" textlink="">
      <xdr:nvSpPr>
        <xdr:cNvPr id="306" name="テキスト ボックス 305"/>
        <xdr:cNvSpPr txBox="1"/>
      </xdr:nvSpPr>
      <xdr:spPr>
        <a:xfrm>
          <a:off x="6705111" y="571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155666</xdr:rowOff>
    </xdr:from>
    <xdr:to>
      <xdr:col>55</xdr:col>
      <xdr:colOff>50800</xdr:colOff>
      <xdr:row>37</xdr:row>
      <xdr:rowOff>85816</xdr:rowOff>
    </xdr:to>
    <xdr:sp macro="" textlink="">
      <xdr:nvSpPr>
        <xdr:cNvPr id="312" name="楕円 311"/>
        <xdr:cNvSpPr/>
      </xdr:nvSpPr>
      <xdr:spPr>
        <a:xfrm>
          <a:off x="10426700" y="63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70593</xdr:rowOff>
    </xdr:from>
    <xdr:ext cx="534377" cy="259045"/>
    <xdr:sp macro="" textlink="">
      <xdr:nvSpPr>
        <xdr:cNvPr id="313" name="補助費等該当値テキスト"/>
        <xdr:cNvSpPr txBox="1"/>
      </xdr:nvSpPr>
      <xdr:spPr>
        <a:xfrm>
          <a:off x="10528300" y="6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141592</xdr:rowOff>
    </xdr:from>
    <xdr:to>
      <xdr:col>50</xdr:col>
      <xdr:colOff>165100</xdr:colOff>
      <xdr:row>37</xdr:row>
      <xdr:rowOff>71742</xdr:rowOff>
    </xdr:to>
    <xdr:sp macro="" textlink="">
      <xdr:nvSpPr>
        <xdr:cNvPr id="314" name="楕円 313"/>
        <xdr:cNvSpPr/>
      </xdr:nvSpPr>
      <xdr:spPr>
        <a:xfrm>
          <a:off x="9588500" y="63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62869</xdr:rowOff>
    </xdr:from>
    <xdr:ext cx="534377" cy="259045"/>
    <xdr:sp macro="" textlink="">
      <xdr:nvSpPr>
        <xdr:cNvPr id="315" name="テキスト ボックス 314"/>
        <xdr:cNvSpPr txBox="1"/>
      </xdr:nvSpPr>
      <xdr:spPr>
        <a:xfrm>
          <a:off x="9372111" y="64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27635</xdr:rowOff>
    </xdr:from>
    <xdr:to>
      <xdr:col>46</xdr:col>
      <xdr:colOff>38100</xdr:colOff>
      <xdr:row>32</xdr:row>
      <xdr:rowOff>129235</xdr:rowOff>
    </xdr:to>
    <xdr:sp macro="" textlink="">
      <xdr:nvSpPr>
        <xdr:cNvPr id="316" name="楕円 315"/>
        <xdr:cNvSpPr/>
      </xdr:nvSpPr>
      <xdr:spPr>
        <a:xfrm>
          <a:off x="8699500" y="55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120362</xdr:rowOff>
    </xdr:from>
    <xdr:ext cx="599010" cy="259045"/>
    <xdr:sp macro="" textlink="">
      <xdr:nvSpPr>
        <xdr:cNvPr id="317" name="テキスト ボックス 316"/>
        <xdr:cNvSpPr txBox="1"/>
      </xdr:nvSpPr>
      <xdr:spPr>
        <a:xfrm>
          <a:off x="8450795" y="560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17767</xdr:rowOff>
    </xdr:from>
    <xdr:to>
      <xdr:col>41</xdr:col>
      <xdr:colOff>101600</xdr:colOff>
      <xdr:row>37</xdr:row>
      <xdr:rowOff>119367</xdr:rowOff>
    </xdr:to>
    <xdr:sp macro="" textlink="">
      <xdr:nvSpPr>
        <xdr:cNvPr id="318" name="楕円 317"/>
        <xdr:cNvSpPr/>
      </xdr:nvSpPr>
      <xdr:spPr>
        <a:xfrm>
          <a:off x="7810500" y="63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110494</xdr:rowOff>
    </xdr:from>
    <xdr:ext cx="534377" cy="259045"/>
    <xdr:sp macro="" textlink="">
      <xdr:nvSpPr>
        <xdr:cNvPr id="319" name="テキスト ボックス 318"/>
        <xdr:cNvSpPr txBox="1"/>
      </xdr:nvSpPr>
      <xdr:spPr>
        <a:xfrm>
          <a:off x="7594111" y="64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64089</xdr:rowOff>
    </xdr:from>
    <xdr:to>
      <xdr:col>36</xdr:col>
      <xdr:colOff>165100</xdr:colOff>
      <xdr:row>37</xdr:row>
      <xdr:rowOff>165689</xdr:rowOff>
    </xdr:to>
    <xdr:sp macro="" textlink="">
      <xdr:nvSpPr>
        <xdr:cNvPr id="320" name="楕円 319"/>
        <xdr:cNvSpPr/>
      </xdr:nvSpPr>
      <xdr:spPr>
        <a:xfrm>
          <a:off x="6921500" y="640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156816</xdr:rowOff>
    </xdr:from>
    <xdr:ext cx="534377" cy="259045"/>
    <xdr:sp macro="" textlink="">
      <xdr:nvSpPr>
        <xdr:cNvPr id="321" name="テキスト ボックス 320"/>
        <xdr:cNvSpPr txBox="1"/>
      </xdr:nvSpPr>
      <xdr:spPr>
        <a:xfrm>
          <a:off x="6705111" y="65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58220</xdr:rowOff>
    </xdr:from>
    <xdr:to>
      <xdr:col>54</xdr:col>
      <xdr:colOff>189865</xdr:colOff>
      <xdr:row>60</xdr:row>
      <xdr:rowOff>7700</xdr:rowOff>
    </xdr:to>
    <xdr:cxnSp macro="">
      <xdr:nvCxnSpPr>
        <xdr:cNvPr id="348" name="直線コネクタ 347"/>
        <xdr:cNvCxnSpPr/>
      </xdr:nvCxnSpPr>
      <xdr:spPr>
        <a:xfrm flipV="1">
          <a:off x="10475595" y="8802170"/>
          <a:ext cx="1270" cy="14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11527</xdr:rowOff>
    </xdr:from>
    <xdr:ext cx="534377" cy="259045"/>
    <xdr:sp macro="" textlink="">
      <xdr:nvSpPr>
        <xdr:cNvPr id="349" name="普通建設事業費最小値テキスト"/>
        <xdr:cNvSpPr txBox="1"/>
      </xdr:nvSpPr>
      <xdr:spPr>
        <a:xfrm>
          <a:off x="10528300" y="102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7700</xdr:rowOff>
    </xdr:from>
    <xdr:to>
      <xdr:col>55</xdr:col>
      <xdr:colOff>88900</xdr:colOff>
      <xdr:row>60</xdr:row>
      <xdr:rowOff>7700</xdr:rowOff>
    </xdr:to>
    <xdr:cxnSp macro="">
      <xdr:nvCxnSpPr>
        <xdr:cNvPr id="350" name="直線コネクタ 349"/>
        <xdr:cNvCxnSpPr/>
      </xdr:nvCxnSpPr>
      <xdr:spPr>
        <a:xfrm>
          <a:off x="10388600" y="10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4897</xdr:rowOff>
    </xdr:from>
    <xdr:ext cx="599010" cy="259045"/>
    <xdr:sp macro="" textlink="">
      <xdr:nvSpPr>
        <xdr:cNvPr id="351" name="普通建設事業費最大値テキスト"/>
        <xdr:cNvSpPr txBox="1"/>
      </xdr:nvSpPr>
      <xdr:spPr>
        <a:xfrm>
          <a:off x="10528300" y="85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58220</xdr:rowOff>
    </xdr:from>
    <xdr:to>
      <xdr:col>55</xdr:col>
      <xdr:colOff>88900</xdr:colOff>
      <xdr:row>51</xdr:row>
      <xdr:rowOff>58220</xdr:rowOff>
    </xdr:to>
    <xdr:cxnSp macro="">
      <xdr:nvCxnSpPr>
        <xdr:cNvPr id="352" name="直線コネクタ 351"/>
        <xdr:cNvCxnSpPr/>
      </xdr:nvCxnSpPr>
      <xdr:spPr>
        <a:xfrm>
          <a:off x="10388600" y="88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58220</xdr:rowOff>
    </xdr:from>
    <xdr:to>
      <xdr:col>55</xdr:col>
      <xdr:colOff>0</xdr:colOff>
      <xdr:row>52</xdr:row>
      <xdr:rowOff>52799</xdr:rowOff>
    </xdr:to>
    <xdr:cxnSp macro="">
      <xdr:nvCxnSpPr>
        <xdr:cNvPr id="353" name="直線コネクタ 352"/>
        <xdr:cNvCxnSpPr/>
      </xdr:nvCxnSpPr>
      <xdr:spPr>
        <a:xfrm flipV="1">
          <a:off x="9639300" y="8802170"/>
          <a:ext cx="838200" cy="16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65226</xdr:rowOff>
    </xdr:from>
    <xdr:ext cx="534377" cy="259045"/>
    <xdr:sp macro="" textlink="">
      <xdr:nvSpPr>
        <xdr:cNvPr id="354" name="普通建設事業費平均値テキスト"/>
        <xdr:cNvSpPr txBox="1"/>
      </xdr:nvSpPr>
      <xdr:spPr>
        <a:xfrm>
          <a:off x="10528300" y="9666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86799</xdr:rowOff>
    </xdr:from>
    <xdr:to>
      <xdr:col>55</xdr:col>
      <xdr:colOff>50800</xdr:colOff>
      <xdr:row>57</xdr:row>
      <xdr:rowOff>16949</xdr:rowOff>
    </xdr:to>
    <xdr:sp macro="" textlink="">
      <xdr:nvSpPr>
        <xdr:cNvPr id="355" name="フローチャート: 判断 354"/>
        <xdr:cNvSpPr/>
      </xdr:nvSpPr>
      <xdr:spPr>
        <a:xfrm>
          <a:off x="10426700" y="96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52799</xdr:rowOff>
    </xdr:from>
    <xdr:to>
      <xdr:col>50</xdr:col>
      <xdr:colOff>114300</xdr:colOff>
      <xdr:row>57</xdr:row>
      <xdr:rowOff>64523</xdr:rowOff>
    </xdr:to>
    <xdr:cxnSp macro="">
      <xdr:nvCxnSpPr>
        <xdr:cNvPr id="356" name="直線コネクタ 355"/>
        <xdr:cNvCxnSpPr/>
      </xdr:nvCxnSpPr>
      <xdr:spPr>
        <a:xfrm flipV="1">
          <a:off x="8750300" y="8968199"/>
          <a:ext cx="889000" cy="8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77274</xdr:rowOff>
    </xdr:from>
    <xdr:to>
      <xdr:col>50</xdr:col>
      <xdr:colOff>165100</xdr:colOff>
      <xdr:row>57</xdr:row>
      <xdr:rowOff>7424</xdr:rowOff>
    </xdr:to>
    <xdr:sp macro="" textlink="">
      <xdr:nvSpPr>
        <xdr:cNvPr id="357" name="フローチャート: 判断 356"/>
        <xdr:cNvSpPr/>
      </xdr:nvSpPr>
      <xdr:spPr>
        <a:xfrm>
          <a:off x="9588500" y="967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170001</xdr:rowOff>
    </xdr:from>
    <xdr:ext cx="534377" cy="259045"/>
    <xdr:sp macro="" textlink="">
      <xdr:nvSpPr>
        <xdr:cNvPr id="358" name="テキスト ボックス 357"/>
        <xdr:cNvSpPr txBox="1"/>
      </xdr:nvSpPr>
      <xdr:spPr>
        <a:xfrm>
          <a:off x="9372111" y="97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64523</xdr:rowOff>
    </xdr:from>
    <xdr:to>
      <xdr:col>45</xdr:col>
      <xdr:colOff>177800</xdr:colOff>
      <xdr:row>58</xdr:row>
      <xdr:rowOff>63119</xdr:rowOff>
    </xdr:to>
    <xdr:cxnSp macro="">
      <xdr:nvCxnSpPr>
        <xdr:cNvPr id="359" name="直線コネクタ 358"/>
        <xdr:cNvCxnSpPr/>
      </xdr:nvCxnSpPr>
      <xdr:spPr>
        <a:xfrm flipV="1">
          <a:off x="7861300" y="9837173"/>
          <a:ext cx="889000" cy="17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141053</xdr:rowOff>
    </xdr:from>
    <xdr:to>
      <xdr:col>46</xdr:col>
      <xdr:colOff>38100</xdr:colOff>
      <xdr:row>56</xdr:row>
      <xdr:rowOff>71203</xdr:rowOff>
    </xdr:to>
    <xdr:sp macro="" textlink="">
      <xdr:nvSpPr>
        <xdr:cNvPr id="360" name="フローチャート: 判断 359"/>
        <xdr:cNvSpPr/>
      </xdr:nvSpPr>
      <xdr:spPr>
        <a:xfrm>
          <a:off x="8699500" y="957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87730</xdr:rowOff>
    </xdr:from>
    <xdr:ext cx="534377" cy="259045"/>
    <xdr:sp macro="" textlink="">
      <xdr:nvSpPr>
        <xdr:cNvPr id="361" name="テキスト ボックス 360"/>
        <xdr:cNvSpPr txBox="1"/>
      </xdr:nvSpPr>
      <xdr:spPr>
        <a:xfrm>
          <a:off x="8483111" y="93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65209</xdr:rowOff>
    </xdr:from>
    <xdr:to>
      <xdr:col>41</xdr:col>
      <xdr:colOff>50800</xdr:colOff>
      <xdr:row>58</xdr:row>
      <xdr:rowOff>63119</xdr:rowOff>
    </xdr:to>
    <xdr:cxnSp macro="">
      <xdr:nvCxnSpPr>
        <xdr:cNvPr id="362" name="直線コネクタ 361"/>
        <xdr:cNvCxnSpPr/>
      </xdr:nvCxnSpPr>
      <xdr:spPr>
        <a:xfrm>
          <a:off x="6972300" y="9837859"/>
          <a:ext cx="889000" cy="16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155815</xdr:rowOff>
    </xdr:from>
    <xdr:to>
      <xdr:col>41</xdr:col>
      <xdr:colOff>101600</xdr:colOff>
      <xdr:row>56</xdr:row>
      <xdr:rowOff>85965</xdr:rowOff>
    </xdr:to>
    <xdr:sp macro="" textlink="">
      <xdr:nvSpPr>
        <xdr:cNvPr id="363" name="フローチャート: 判断 362"/>
        <xdr:cNvSpPr/>
      </xdr:nvSpPr>
      <xdr:spPr>
        <a:xfrm>
          <a:off x="7810500" y="9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102492</xdr:rowOff>
    </xdr:from>
    <xdr:ext cx="534377" cy="259045"/>
    <xdr:sp macro="" textlink="">
      <xdr:nvSpPr>
        <xdr:cNvPr id="364" name="テキスト ボックス 363"/>
        <xdr:cNvSpPr txBox="1"/>
      </xdr:nvSpPr>
      <xdr:spPr>
        <a:xfrm>
          <a:off x="7594111" y="93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10392</xdr:rowOff>
    </xdr:from>
    <xdr:to>
      <xdr:col>36</xdr:col>
      <xdr:colOff>165100</xdr:colOff>
      <xdr:row>55</xdr:row>
      <xdr:rowOff>111992</xdr:rowOff>
    </xdr:to>
    <xdr:sp macro="" textlink="">
      <xdr:nvSpPr>
        <xdr:cNvPr id="365" name="フローチャート: 判断 364"/>
        <xdr:cNvSpPr/>
      </xdr:nvSpPr>
      <xdr:spPr>
        <a:xfrm>
          <a:off x="6921500" y="944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128519</xdr:rowOff>
    </xdr:from>
    <xdr:ext cx="534377" cy="259045"/>
    <xdr:sp macro="" textlink="">
      <xdr:nvSpPr>
        <xdr:cNvPr id="366" name="テキスト ボックス 365"/>
        <xdr:cNvSpPr txBox="1"/>
      </xdr:nvSpPr>
      <xdr:spPr>
        <a:xfrm>
          <a:off x="6705111" y="92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7420</xdr:rowOff>
    </xdr:from>
    <xdr:to>
      <xdr:col>55</xdr:col>
      <xdr:colOff>50800</xdr:colOff>
      <xdr:row>51</xdr:row>
      <xdr:rowOff>109020</xdr:rowOff>
    </xdr:to>
    <xdr:sp macro="" textlink="">
      <xdr:nvSpPr>
        <xdr:cNvPr id="372" name="楕円 371"/>
        <xdr:cNvSpPr/>
      </xdr:nvSpPr>
      <xdr:spPr>
        <a:xfrm>
          <a:off x="10426700" y="87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131897</xdr:rowOff>
    </xdr:from>
    <xdr:ext cx="599010" cy="259045"/>
    <xdr:sp macro="" textlink="">
      <xdr:nvSpPr>
        <xdr:cNvPr id="373" name="普通建設事業費該当値テキスト"/>
        <xdr:cNvSpPr txBox="1"/>
      </xdr:nvSpPr>
      <xdr:spPr>
        <a:xfrm>
          <a:off x="10528300" y="87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1999</xdr:rowOff>
    </xdr:from>
    <xdr:to>
      <xdr:col>50</xdr:col>
      <xdr:colOff>165100</xdr:colOff>
      <xdr:row>52</xdr:row>
      <xdr:rowOff>103599</xdr:rowOff>
    </xdr:to>
    <xdr:sp macro="" textlink="">
      <xdr:nvSpPr>
        <xdr:cNvPr id="374" name="楕円 373"/>
        <xdr:cNvSpPr/>
      </xdr:nvSpPr>
      <xdr:spPr>
        <a:xfrm>
          <a:off x="9588500" y="891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120126</xdr:rowOff>
    </xdr:from>
    <xdr:ext cx="599010" cy="259045"/>
    <xdr:sp macro="" textlink="">
      <xdr:nvSpPr>
        <xdr:cNvPr id="375" name="テキスト ボックス 374"/>
        <xdr:cNvSpPr txBox="1"/>
      </xdr:nvSpPr>
      <xdr:spPr>
        <a:xfrm>
          <a:off x="9339795" y="869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13723</xdr:rowOff>
    </xdr:from>
    <xdr:to>
      <xdr:col>46</xdr:col>
      <xdr:colOff>38100</xdr:colOff>
      <xdr:row>57</xdr:row>
      <xdr:rowOff>115323</xdr:rowOff>
    </xdr:to>
    <xdr:sp macro="" textlink="">
      <xdr:nvSpPr>
        <xdr:cNvPr id="376" name="楕円 375"/>
        <xdr:cNvSpPr/>
      </xdr:nvSpPr>
      <xdr:spPr>
        <a:xfrm>
          <a:off x="8699500" y="97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106450</xdr:rowOff>
    </xdr:from>
    <xdr:ext cx="534377" cy="259045"/>
    <xdr:sp macro="" textlink="">
      <xdr:nvSpPr>
        <xdr:cNvPr id="377" name="テキスト ボックス 376"/>
        <xdr:cNvSpPr txBox="1"/>
      </xdr:nvSpPr>
      <xdr:spPr>
        <a:xfrm>
          <a:off x="8483111" y="98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12319</xdr:rowOff>
    </xdr:from>
    <xdr:to>
      <xdr:col>41</xdr:col>
      <xdr:colOff>101600</xdr:colOff>
      <xdr:row>58</xdr:row>
      <xdr:rowOff>113919</xdr:rowOff>
    </xdr:to>
    <xdr:sp macro="" textlink="">
      <xdr:nvSpPr>
        <xdr:cNvPr id="378" name="楕円 377"/>
        <xdr:cNvSpPr/>
      </xdr:nvSpPr>
      <xdr:spPr>
        <a:xfrm>
          <a:off x="7810500" y="99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105046</xdr:rowOff>
    </xdr:from>
    <xdr:ext cx="534377" cy="259045"/>
    <xdr:sp macro="" textlink="">
      <xdr:nvSpPr>
        <xdr:cNvPr id="379" name="テキスト ボックス 378"/>
        <xdr:cNvSpPr txBox="1"/>
      </xdr:nvSpPr>
      <xdr:spPr>
        <a:xfrm>
          <a:off x="7594111" y="1004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14409</xdr:rowOff>
    </xdr:from>
    <xdr:to>
      <xdr:col>36</xdr:col>
      <xdr:colOff>165100</xdr:colOff>
      <xdr:row>57</xdr:row>
      <xdr:rowOff>116009</xdr:rowOff>
    </xdr:to>
    <xdr:sp macro="" textlink="">
      <xdr:nvSpPr>
        <xdr:cNvPr id="380" name="楕円 379"/>
        <xdr:cNvSpPr/>
      </xdr:nvSpPr>
      <xdr:spPr>
        <a:xfrm>
          <a:off x="6921500" y="97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107136</xdr:rowOff>
    </xdr:from>
    <xdr:ext cx="534377" cy="259045"/>
    <xdr:sp macro="" textlink="">
      <xdr:nvSpPr>
        <xdr:cNvPr id="381" name="テキスト ボックス 380"/>
        <xdr:cNvSpPr txBox="1"/>
      </xdr:nvSpPr>
      <xdr:spPr>
        <a:xfrm>
          <a:off x="6705111" y="98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05" name="直線コネクタ 404"/>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06" name="普通建設事業費 （ うち新規整備　）最小値テキスト"/>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07" name="直線コネクタ 406"/>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08" name="普通建設事業費 （ うち新規整備　）最大値テキスト"/>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09" name="直線コネクタ 408"/>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23685</xdr:rowOff>
    </xdr:from>
    <xdr:to>
      <xdr:col>55</xdr:col>
      <xdr:colOff>0</xdr:colOff>
      <xdr:row>71</xdr:row>
      <xdr:rowOff>63424</xdr:rowOff>
    </xdr:to>
    <xdr:cxnSp macro="">
      <xdr:nvCxnSpPr>
        <xdr:cNvPr id="410" name="直線コネクタ 409"/>
        <xdr:cNvCxnSpPr/>
      </xdr:nvCxnSpPr>
      <xdr:spPr>
        <a:xfrm flipV="1">
          <a:off x="9639300" y="12196635"/>
          <a:ext cx="8382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118355</xdr:rowOff>
    </xdr:from>
    <xdr:ext cx="534377" cy="259045"/>
    <xdr:sp macro="" textlink="">
      <xdr:nvSpPr>
        <xdr:cNvPr id="411" name="普通建設事業費 （ うち新規整備　）平均値テキスト"/>
        <xdr:cNvSpPr txBox="1"/>
      </xdr:nvSpPr>
      <xdr:spPr>
        <a:xfrm>
          <a:off x="10528300" y="13320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2" name="フローチャート: 判断 411"/>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63424</xdr:rowOff>
    </xdr:from>
    <xdr:to>
      <xdr:col>50</xdr:col>
      <xdr:colOff>114300</xdr:colOff>
      <xdr:row>78</xdr:row>
      <xdr:rowOff>9537</xdr:rowOff>
    </xdr:to>
    <xdr:cxnSp macro="">
      <xdr:nvCxnSpPr>
        <xdr:cNvPr id="413" name="直線コネクタ 412"/>
        <xdr:cNvCxnSpPr/>
      </xdr:nvCxnSpPr>
      <xdr:spPr>
        <a:xfrm flipV="1">
          <a:off x="8750300" y="12236374"/>
          <a:ext cx="889000" cy="114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14" name="フローチャート: 判断 413"/>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72648</xdr:rowOff>
    </xdr:from>
    <xdr:ext cx="534377" cy="259045"/>
    <xdr:sp macro="" textlink="">
      <xdr:nvSpPr>
        <xdr:cNvPr id="415" name="テキスト ボックス 414"/>
        <xdr:cNvSpPr txBox="1"/>
      </xdr:nvSpPr>
      <xdr:spPr>
        <a:xfrm>
          <a:off x="9372111" y="134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9537</xdr:rowOff>
    </xdr:from>
    <xdr:to>
      <xdr:col>45</xdr:col>
      <xdr:colOff>177800</xdr:colOff>
      <xdr:row>78</xdr:row>
      <xdr:rowOff>40018</xdr:rowOff>
    </xdr:to>
    <xdr:cxnSp macro="">
      <xdr:nvCxnSpPr>
        <xdr:cNvPr id="416" name="直線コネクタ 415"/>
        <xdr:cNvCxnSpPr/>
      </xdr:nvCxnSpPr>
      <xdr:spPr>
        <a:xfrm flipV="1">
          <a:off x="7861300" y="13382637"/>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macro="" textlink="">
      <xdr:nvSpPr>
        <xdr:cNvPr id="417" name="フローチャート: 判断 416"/>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77767</xdr:rowOff>
    </xdr:from>
    <xdr:ext cx="534377" cy="259045"/>
    <xdr:sp macro="" textlink="">
      <xdr:nvSpPr>
        <xdr:cNvPr id="418" name="テキスト ボックス 417"/>
        <xdr:cNvSpPr txBox="1"/>
      </xdr:nvSpPr>
      <xdr:spPr>
        <a:xfrm>
          <a:off x="8483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81674</xdr:rowOff>
    </xdr:from>
    <xdr:to>
      <xdr:col>41</xdr:col>
      <xdr:colOff>50800</xdr:colOff>
      <xdr:row>78</xdr:row>
      <xdr:rowOff>40018</xdr:rowOff>
    </xdr:to>
    <xdr:cxnSp macro="">
      <xdr:nvCxnSpPr>
        <xdr:cNvPr id="419" name="直線コネクタ 418"/>
        <xdr:cNvCxnSpPr/>
      </xdr:nvCxnSpPr>
      <xdr:spPr>
        <a:xfrm>
          <a:off x="6972300" y="13283324"/>
          <a:ext cx="889000" cy="1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100051</xdr:rowOff>
    </xdr:from>
    <xdr:to>
      <xdr:col>41</xdr:col>
      <xdr:colOff>101600</xdr:colOff>
      <xdr:row>77</xdr:row>
      <xdr:rowOff>30201</xdr:rowOff>
    </xdr:to>
    <xdr:sp macro="" textlink="">
      <xdr:nvSpPr>
        <xdr:cNvPr id="420" name="フローチャート: 判断 419"/>
        <xdr:cNvSpPr/>
      </xdr:nvSpPr>
      <xdr:spPr>
        <a:xfrm>
          <a:off x="7810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46727</xdr:rowOff>
    </xdr:from>
    <xdr:ext cx="534377" cy="259045"/>
    <xdr:sp macro="" textlink="">
      <xdr:nvSpPr>
        <xdr:cNvPr id="421" name="テキスト ボックス 420"/>
        <xdr:cNvSpPr txBox="1"/>
      </xdr:nvSpPr>
      <xdr:spPr>
        <a:xfrm>
          <a:off x="7594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99149</xdr:rowOff>
    </xdr:from>
    <xdr:to>
      <xdr:col>36</xdr:col>
      <xdr:colOff>165100</xdr:colOff>
      <xdr:row>76</xdr:row>
      <xdr:rowOff>29299</xdr:rowOff>
    </xdr:to>
    <xdr:sp macro="" textlink="">
      <xdr:nvSpPr>
        <xdr:cNvPr id="422" name="フローチャート: 判断 421"/>
        <xdr:cNvSpPr/>
      </xdr:nvSpPr>
      <xdr:spPr>
        <a:xfrm>
          <a:off x="6921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45826</xdr:rowOff>
    </xdr:from>
    <xdr:ext cx="534377" cy="259045"/>
    <xdr:sp macro="" textlink="">
      <xdr:nvSpPr>
        <xdr:cNvPr id="423" name="テキスト ボックス 422"/>
        <xdr:cNvSpPr txBox="1"/>
      </xdr:nvSpPr>
      <xdr:spPr>
        <a:xfrm>
          <a:off x="6705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144335</xdr:rowOff>
    </xdr:from>
    <xdr:to>
      <xdr:col>55</xdr:col>
      <xdr:colOff>50800</xdr:colOff>
      <xdr:row>71</xdr:row>
      <xdr:rowOff>74485</xdr:rowOff>
    </xdr:to>
    <xdr:sp macro="" textlink="">
      <xdr:nvSpPr>
        <xdr:cNvPr id="429" name="楕円 428"/>
        <xdr:cNvSpPr/>
      </xdr:nvSpPr>
      <xdr:spPr>
        <a:xfrm>
          <a:off x="10426700" y="121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97362</xdr:rowOff>
    </xdr:from>
    <xdr:ext cx="599010" cy="259045"/>
    <xdr:sp macro="" textlink="">
      <xdr:nvSpPr>
        <xdr:cNvPr id="430" name="普通建設事業費 （ うち新規整備　）該当値テキスト"/>
        <xdr:cNvSpPr txBox="1"/>
      </xdr:nvSpPr>
      <xdr:spPr>
        <a:xfrm>
          <a:off x="10528300" y="1209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12624</xdr:rowOff>
    </xdr:from>
    <xdr:to>
      <xdr:col>50</xdr:col>
      <xdr:colOff>165100</xdr:colOff>
      <xdr:row>71</xdr:row>
      <xdr:rowOff>114224</xdr:rowOff>
    </xdr:to>
    <xdr:sp macro="" textlink="">
      <xdr:nvSpPr>
        <xdr:cNvPr id="431" name="楕円 430"/>
        <xdr:cNvSpPr/>
      </xdr:nvSpPr>
      <xdr:spPr>
        <a:xfrm>
          <a:off x="9588500" y="1218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130751</xdr:rowOff>
    </xdr:from>
    <xdr:ext cx="599010" cy="259045"/>
    <xdr:sp macro="" textlink="">
      <xdr:nvSpPr>
        <xdr:cNvPr id="432" name="テキスト ボックス 431"/>
        <xdr:cNvSpPr txBox="1"/>
      </xdr:nvSpPr>
      <xdr:spPr>
        <a:xfrm>
          <a:off x="9339795" y="119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130187</xdr:rowOff>
    </xdr:from>
    <xdr:to>
      <xdr:col>46</xdr:col>
      <xdr:colOff>38100</xdr:colOff>
      <xdr:row>78</xdr:row>
      <xdr:rowOff>60337</xdr:rowOff>
    </xdr:to>
    <xdr:sp macro="" textlink="">
      <xdr:nvSpPr>
        <xdr:cNvPr id="433" name="楕円 432"/>
        <xdr:cNvSpPr/>
      </xdr:nvSpPr>
      <xdr:spPr>
        <a:xfrm>
          <a:off x="8699500" y="133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76864</xdr:rowOff>
    </xdr:from>
    <xdr:ext cx="534377" cy="259045"/>
    <xdr:sp macro="" textlink="">
      <xdr:nvSpPr>
        <xdr:cNvPr id="434" name="テキスト ボックス 433"/>
        <xdr:cNvSpPr txBox="1"/>
      </xdr:nvSpPr>
      <xdr:spPr>
        <a:xfrm>
          <a:off x="8483111" y="1310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160668</xdr:rowOff>
    </xdr:from>
    <xdr:to>
      <xdr:col>41</xdr:col>
      <xdr:colOff>101600</xdr:colOff>
      <xdr:row>78</xdr:row>
      <xdr:rowOff>90818</xdr:rowOff>
    </xdr:to>
    <xdr:sp macro="" textlink="">
      <xdr:nvSpPr>
        <xdr:cNvPr id="435" name="楕円 434"/>
        <xdr:cNvSpPr/>
      </xdr:nvSpPr>
      <xdr:spPr>
        <a:xfrm>
          <a:off x="7810500" y="133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81945</xdr:rowOff>
    </xdr:from>
    <xdr:ext cx="534377" cy="259045"/>
    <xdr:sp macro="" textlink="">
      <xdr:nvSpPr>
        <xdr:cNvPr id="436" name="テキスト ボックス 435"/>
        <xdr:cNvSpPr txBox="1"/>
      </xdr:nvSpPr>
      <xdr:spPr>
        <a:xfrm>
          <a:off x="7594111" y="134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30874</xdr:rowOff>
    </xdr:from>
    <xdr:to>
      <xdr:col>36</xdr:col>
      <xdr:colOff>165100</xdr:colOff>
      <xdr:row>77</xdr:row>
      <xdr:rowOff>132474</xdr:rowOff>
    </xdr:to>
    <xdr:sp macro="" textlink="">
      <xdr:nvSpPr>
        <xdr:cNvPr id="437" name="楕円 436"/>
        <xdr:cNvSpPr/>
      </xdr:nvSpPr>
      <xdr:spPr>
        <a:xfrm>
          <a:off x="6921500" y="132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123601</xdr:rowOff>
    </xdr:from>
    <xdr:ext cx="534377" cy="259045"/>
    <xdr:sp macro="" textlink="">
      <xdr:nvSpPr>
        <xdr:cNvPr id="438" name="テキスト ボックス 437"/>
        <xdr:cNvSpPr txBox="1"/>
      </xdr:nvSpPr>
      <xdr:spPr>
        <a:xfrm>
          <a:off x="6705111" y="1332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61829</xdr:rowOff>
    </xdr:from>
    <xdr:to>
      <xdr:col>54</xdr:col>
      <xdr:colOff>189865</xdr:colOff>
      <xdr:row>98</xdr:row>
      <xdr:rowOff>51558</xdr:rowOff>
    </xdr:to>
    <xdr:cxnSp macro="">
      <xdr:nvCxnSpPr>
        <xdr:cNvPr id="464" name="直線コネクタ 463"/>
        <xdr:cNvCxnSpPr/>
      </xdr:nvCxnSpPr>
      <xdr:spPr>
        <a:xfrm flipV="1">
          <a:off x="10475595" y="15492329"/>
          <a:ext cx="1270" cy="136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55385</xdr:rowOff>
    </xdr:from>
    <xdr:ext cx="534377" cy="259045"/>
    <xdr:sp macro="" textlink="">
      <xdr:nvSpPr>
        <xdr:cNvPr id="465" name="普通建設事業費 （ うち更新整備　）最小値テキスト"/>
        <xdr:cNvSpPr txBox="1"/>
      </xdr:nvSpPr>
      <xdr:spPr>
        <a:xfrm>
          <a:off x="10528300" y="168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51558</xdr:rowOff>
    </xdr:from>
    <xdr:to>
      <xdr:col>55</xdr:col>
      <xdr:colOff>88900</xdr:colOff>
      <xdr:row>98</xdr:row>
      <xdr:rowOff>51558</xdr:rowOff>
    </xdr:to>
    <xdr:cxnSp macro="">
      <xdr:nvCxnSpPr>
        <xdr:cNvPr id="466" name="直線コネクタ 465"/>
        <xdr:cNvCxnSpPr/>
      </xdr:nvCxnSpPr>
      <xdr:spPr>
        <a:xfrm>
          <a:off x="10388600" y="1685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8506</xdr:rowOff>
    </xdr:from>
    <xdr:ext cx="534377" cy="259045"/>
    <xdr:sp macro="" textlink="">
      <xdr:nvSpPr>
        <xdr:cNvPr id="467" name="普通建設事業費 （ うち更新整備　）最大値テキスト"/>
        <xdr:cNvSpPr txBox="1"/>
      </xdr:nvSpPr>
      <xdr:spPr>
        <a:xfrm>
          <a:off x="10528300" y="152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61829</xdr:rowOff>
    </xdr:from>
    <xdr:to>
      <xdr:col>55</xdr:col>
      <xdr:colOff>88900</xdr:colOff>
      <xdr:row>90</xdr:row>
      <xdr:rowOff>61829</xdr:rowOff>
    </xdr:to>
    <xdr:cxnSp macro="">
      <xdr:nvCxnSpPr>
        <xdr:cNvPr id="468" name="直線コネクタ 467"/>
        <xdr:cNvCxnSpPr/>
      </xdr:nvCxnSpPr>
      <xdr:spPr>
        <a:xfrm>
          <a:off x="10388600" y="1549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38218</xdr:rowOff>
    </xdr:from>
    <xdr:to>
      <xdr:col>55</xdr:col>
      <xdr:colOff>0</xdr:colOff>
      <xdr:row>96</xdr:row>
      <xdr:rowOff>156780</xdr:rowOff>
    </xdr:to>
    <xdr:cxnSp macro="">
      <xdr:nvCxnSpPr>
        <xdr:cNvPr id="469" name="直線コネクタ 468"/>
        <xdr:cNvCxnSpPr/>
      </xdr:nvCxnSpPr>
      <xdr:spPr>
        <a:xfrm flipV="1">
          <a:off x="9639300" y="16497418"/>
          <a:ext cx="838200" cy="1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144532</xdr:rowOff>
    </xdr:from>
    <xdr:ext cx="534377" cy="259045"/>
    <xdr:sp macro="" textlink="">
      <xdr:nvSpPr>
        <xdr:cNvPr id="470" name="普通建設事業費 （ うち更新整備　）平均値テキスト"/>
        <xdr:cNvSpPr txBox="1"/>
      </xdr:nvSpPr>
      <xdr:spPr>
        <a:xfrm>
          <a:off x="10528300" y="16089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121655</xdr:rowOff>
    </xdr:from>
    <xdr:to>
      <xdr:col>55</xdr:col>
      <xdr:colOff>50800</xdr:colOff>
      <xdr:row>95</xdr:row>
      <xdr:rowOff>51805</xdr:rowOff>
    </xdr:to>
    <xdr:sp macro="" textlink="">
      <xdr:nvSpPr>
        <xdr:cNvPr id="471" name="フローチャート: 判断 470"/>
        <xdr:cNvSpPr/>
      </xdr:nvSpPr>
      <xdr:spPr>
        <a:xfrm>
          <a:off x="10426700" y="1623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130197</xdr:rowOff>
    </xdr:from>
    <xdr:to>
      <xdr:col>50</xdr:col>
      <xdr:colOff>114300</xdr:colOff>
      <xdr:row>96</xdr:row>
      <xdr:rowOff>156780</xdr:rowOff>
    </xdr:to>
    <xdr:cxnSp macro="">
      <xdr:nvCxnSpPr>
        <xdr:cNvPr id="472" name="直線コネクタ 471"/>
        <xdr:cNvCxnSpPr/>
      </xdr:nvCxnSpPr>
      <xdr:spPr>
        <a:xfrm>
          <a:off x="8750300" y="16417947"/>
          <a:ext cx="889000" cy="19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122619</xdr:rowOff>
    </xdr:from>
    <xdr:to>
      <xdr:col>50</xdr:col>
      <xdr:colOff>165100</xdr:colOff>
      <xdr:row>95</xdr:row>
      <xdr:rowOff>52769</xdr:rowOff>
    </xdr:to>
    <xdr:sp macro="" textlink="">
      <xdr:nvSpPr>
        <xdr:cNvPr id="473" name="フローチャート: 判断 472"/>
        <xdr:cNvSpPr/>
      </xdr:nvSpPr>
      <xdr:spPr>
        <a:xfrm>
          <a:off x="9588500" y="162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69296</xdr:rowOff>
    </xdr:from>
    <xdr:ext cx="534377" cy="259045"/>
    <xdr:sp macro="" textlink="">
      <xdr:nvSpPr>
        <xdr:cNvPr id="474" name="テキスト ボックス 473"/>
        <xdr:cNvSpPr txBox="1"/>
      </xdr:nvSpPr>
      <xdr:spPr>
        <a:xfrm>
          <a:off x="9372111" y="160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130197</xdr:rowOff>
    </xdr:from>
    <xdr:to>
      <xdr:col>45</xdr:col>
      <xdr:colOff>177800</xdr:colOff>
      <xdr:row>96</xdr:row>
      <xdr:rowOff>163606</xdr:rowOff>
    </xdr:to>
    <xdr:cxnSp macro="">
      <xdr:nvCxnSpPr>
        <xdr:cNvPr id="475" name="直線コネクタ 474"/>
        <xdr:cNvCxnSpPr/>
      </xdr:nvCxnSpPr>
      <xdr:spPr>
        <a:xfrm flipV="1">
          <a:off x="7861300" y="16417947"/>
          <a:ext cx="889000" cy="20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122994</xdr:rowOff>
    </xdr:from>
    <xdr:to>
      <xdr:col>46</xdr:col>
      <xdr:colOff>38100</xdr:colOff>
      <xdr:row>94</xdr:row>
      <xdr:rowOff>53144</xdr:rowOff>
    </xdr:to>
    <xdr:sp macro="" textlink="">
      <xdr:nvSpPr>
        <xdr:cNvPr id="476" name="フローチャート: 判断 475"/>
        <xdr:cNvSpPr/>
      </xdr:nvSpPr>
      <xdr:spPr>
        <a:xfrm>
          <a:off x="8699500" y="1606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69671</xdr:rowOff>
    </xdr:from>
    <xdr:ext cx="534377" cy="259045"/>
    <xdr:sp macro="" textlink="">
      <xdr:nvSpPr>
        <xdr:cNvPr id="477" name="テキスト ボックス 476"/>
        <xdr:cNvSpPr txBox="1"/>
      </xdr:nvSpPr>
      <xdr:spPr>
        <a:xfrm>
          <a:off x="8483111" y="15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21121</xdr:rowOff>
    </xdr:from>
    <xdr:to>
      <xdr:col>41</xdr:col>
      <xdr:colOff>50800</xdr:colOff>
      <xdr:row>96</xdr:row>
      <xdr:rowOff>163606</xdr:rowOff>
    </xdr:to>
    <xdr:cxnSp macro="">
      <xdr:nvCxnSpPr>
        <xdr:cNvPr id="478" name="直線コネクタ 477"/>
        <xdr:cNvCxnSpPr/>
      </xdr:nvCxnSpPr>
      <xdr:spPr>
        <a:xfrm>
          <a:off x="6972300" y="16480321"/>
          <a:ext cx="889000" cy="14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82386</xdr:rowOff>
    </xdr:from>
    <xdr:to>
      <xdr:col>41</xdr:col>
      <xdr:colOff>101600</xdr:colOff>
      <xdr:row>96</xdr:row>
      <xdr:rowOff>12536</xdr:rowOff>
    </xdr:to>
    <xdr:sp macro="" textlink="">
      <xdr:nvSpPr>
        <xdr:cNvPr id="479" name="フローチャート: 判断 478"/>
        <xdr:cNvSpPr/>
      </xdr:nvSpPr>
      <xdr:spPr>
        <a:xfrm>
          <a:off x="7810500" y="163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29063</xdr:rowOff>
    </xdr:from>
    <xdr:ext cx="534377" cy="259045"/>
    <xdr:sp macro="" textlink="">
      <xdr:nvSpPr>
        <xdr:cNvPr id="480" name="テキスト ボックス 479"/>
        <xdr:cNvSpPr txBox="1"/>
      </xdr:nvSpPr>
      <xdr:spPr>
        <a:xfrm>
          <a:off x="7594111" y="161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148827</xdr:rowOff>
    </xdr:from>
    <xdr:to>
      <xdr:col>36</xdr:col>
      <xdr:colOff>165100</xdr:colOff>
      <xdr:row>96</xdr:row>
      <xdr:rowOff>78977</xdr:rowOff>
    </xdr:to>
    <xdr:sp macro="" textlink="">
      <xdr:nvSpPr>
        <xdr:cNvPr id="481" name="フローチャート: 判断 480"/>
        <xdr:cNvSpPr/>
      </xdr:nvSpPr>
      <xdr:spPr>
        <a:xfrm>
          <a:off x="69215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70104</xdr:rowOff>
    </xdr:from>
    <xdr:ext cx="534377" cy="259045"/>
    <xdr:sp macro="" textlink="">
      <xdr:nvSpPr>
        <xdr:cNvPr id="482" name="テキスト ボックス 481"/>
        <xdr:cNvSpPr txBox="1"/>
      </xdr:nvSpPr>
      <xdr:spPr>
        <a:xfrm>
          <a:off x="6705111" y="1652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158868</xdr:rowOff>
    </xdr:from>
    <xdr:to>
      <xdr:col>55</xdr:col>
      <xdr:colOff>50800</xdr:colOff>
      <xdr:row>96</xdr:row>
      <xdr:rowOff>89018</xdr:rowOff>
    </xdr:to>
    <xdr:sp macro="" textlink="">
      <xdr:nvSpPr>
        <xdr:cNvPr id="488" name="楕円 487"/>
        <xdr:cNvSpPr/>
      </xdr:nvSpPr>
      <xdr:spPr>
        <a:xfrm>
          <a:off x="10426700" y="164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137295</xdr:rowOff>
    </xdr:from>
    <xdr:ext cx="534377" cy="259045"/>
    <xdr:sp macro="" textlink="">
      <xdr:nvSpPr>
        <xdr:cNvPr id="489" name="普通建設事業費 （ うち更新整備　）該当値テキスト"/>
        <xdr:cNvSpPr txBox="1"/>
      </xdr:nvSpPr>
      <xdr:spPr>
        <a:xfrm>
          <a:off x="10528300" y="1642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105980</xdr:rowOff>
    </xdr:from>
    <xdr:to>
      <xdr:col>50</xdr:col>
      <xdr:colOff>165100</xdr:colOff>
      <xdr:row>97</xdr:row>
      <xdr:rowOff>36130</xdr:rowOff>
    </xdr:to>
    <xdr:sp macro="" textlink="">
      <xdr:nvSpPr>
        <xdr:cNvPr id="490" name="楕円 489"/>
        <xdr:cNvSpPr/>
      </xdr:nvSpPr>
      <xdr:spPr>
        <a:xfrm>
          <a:off x="9588500" y="165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27257</xdr:rowOff>
    </xdr:from>
    <xdr:ext cx="534377" cy="259045"/>
    <xdr:sp macro="" textlink="">
      <xdr:nvSpPr>
        <xdr:cNvPr id="491" name="テキスト ボックス 490"/>
        <xdr:cNvSpPr txBox="1"/>
      </xdr:nvSpPr>
      <xdr:spPr>
        <a:xfrm>
          <a:off x="9372111" y="1665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79397</xdr:rowOff>
    </xdr:from>
    <xdr:to>
      <xdr:col>46</xdr:col>
      <xdr:colOff>38100</xdr:colOff>
      <xdr:row>96</xdr:row>
      <xdr:rowOff>9547</xdr:rowOff>
    </xdr:to>
    <xdr:sp macro="" textlink="">
      <xdr:nvSpPr>
        <xdr:cNvPr id="492" name="楕円 491"/>
        <xdr:cNvSpPr/>
      </xdr:nvSpPr>
      <xdr:spPr>
        <a:xfrm>
          <a:off x="8699500" y="163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674</xdr:rowOff>
    </xdr:from>
    <xdr:ext cx="534377" cy="259045"/>
    <xdr:sp macro="" textlink="">
      <xdr:nvSpPr>
        <xdr:cNvPr id="493" name="テキスト ボックス 492"/>
        <xdr:cNvSpPr txBox="1"/>
      </xdr:nvSpPr>
      <xdr:spPr>
        <a:xfrm>
          <a:off x="8483111" y="1645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112806</xdr:rowOff>
    </xdr:from>
    <xdr:to>
      <xdr:col>41</xdr:col>
      <xdr:colOff>101600</xdr:colOff>
      <xdr:row>97</xdr:row>
      <xdr:rowOff>42956</xdr:rowOff>
    </xdr:to>
    <xdr:sp macro="" textlink="">
      <xdr:nvSpPr>
        <xdr:cNvPr id="494" name="楕円 493"/>
        <xdr:cNvSpPr/>
      </xdr:nvSpPr>
      <xdr:spPr>
        <a:xfrm>
          <a:off x="7810500" y="165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34083</xdr:rowOff>
    </xdr:from>
    <xdr:ext cx="534377" cy="259045"/>
    <xdr:sp macro="" textlink="">
      <xdr:nvSpPr>
        <xdr:cNvPr id="495" name="テキスト ボックス 494"/>
        <xdr:cNvSpPr txBox="1"/>
      </xdr:nvSpPr>
      <xdr:spPr>
        <a:xfrm>
          <a:off x="7594111" y="1666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141771</xdr:rowOff>
    </xdr:from>
    <xdr:to>
      <xdr:col>36</xdr:col>
      <xdr:colOff>165100</xdr:colOff>
      <xdr:row>96</xdr:row>
      <xdr:rowOff>71921</xdr:rowOff>
    </xdr:to>
    <xdr:sp macro="" textlink="">
      <xdr:nvSpPr>
        <xdr:cNvPr id="496" name="楕円 495"/>
        <xdr:cNvSpPr/>
      </xdr:nvSpPr>
      <xdr:spPr>
        <a:xfrm>
          <a:off x="6921500" y="164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88448</xdr:rowOff>
    </xdr:from>
    <xdr:ext cx="534377" cy="259045"/>
    <xdr:sp macro="" textlink="">
      <xdr:nvSpPr>
        <xdr:cNvPr id="497" name="テキスト ボックス 496"/>
        <xdr:cNvSpPr txBox="1"/>
      </xdr:nvSpPr>
      <xdr:spPr>
        <a:xfrm>
          <a:off x="6705111" y="162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74876</xdr:rowOff>
    </xdr:from>
    <xdr:to>
      <xdr:col>85</xdr:col>
      <xdr:colOff>126364</xdr:colOff>
      <xdr:row>39</xdr:row>
      <xdr:rowOff>98878</xdr:rowOff>
    </xdr:to>
    <xdr:cxnSp macro="">
      <xdr:nvCxnSpPr>
        <xdr:cNvPr id="523" name="直線コネクタ 522"/>
        <xdr:cNvCxnSpPr/>
      </xdr:nvCxnSpPr>
      <xdr:spPr>
        <a:xfrm flipV="1">
          <a:off x="16317595" y="6247076"/>
          <a:ext cx="1269" cy="5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21553</xdr:rowOff>
    </xdr:from>
    <xdr:ext cx="534377" cy="259045"/>
    <xdr:sp macro="" textlink="">
      <xdr:nvSpPr>
        <xdr:cNvPr id="526" name="災害復旧事業費最大値テキスト"/>
        <xdr:cNvSpPr txBox="1"/>
      </xdr:nvSpPr>
      <xdr:spPr>
        <a:xfrm>
          <a:off x="16370300" y="602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74876</xdr:rowOff>
    </xdr:from>
    <xdr:to>
      <xdr:col>86</xdr:col>
      <xdr:colOff>25400</xdr:colOff>
      <xdr:row>36</xdr:row>
      <xdr:rowOff>74876</xdr:rowOff>
    </xdr:to>
    <xdr:cxnSp macro="">
      <xdr:nvCxnSpPr>
        <xdr:cNvPr id="527" name="直線コネクタ 526"/>
        <xdr:cNvCxnSpPr/>
      </xdr:nvCxnSpPr>
      <xdr:spPr>
        <a:xfrm>
          <a:off x="16230600" y="624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125625</xdr:rowOff>
    </xdr:from>
    <xdr:to>
      <xdr:col>85</xdr:col>
      <xdr:colOff>127000</xdr:colOff>
      <xdr:row>38</xdr:row>
      <xdr:rowOff>165058</xdr:rowOff>
    </xdr:to>
    <xdr:cxnSp macro="">
      <xdr:nvCxnSpPr>
        <xdr:cNvPr id="528" name="直線コネクタ 527"/>
        <xdr:cNvCxnSpPr/>
      </xdr:nvCxnSpPr>
      <xdr:spPr>
        <a:xfrm>
          <a:off x="15481300" y="6640725"/>
          <a:ext cx="8382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108230</xdr:rowOff>
    </xdr:from>
    <xdr:ext cx="469744" cy="259045"/>
    <xdr:sp macro="" textlink="">
      <xdr:nvSpPr>
        <xdr:cNvPr id="529" name="災害復旧事業費平均値テキスト"/>
        <xdr:cNvSpPr txBox="1"/>
      </xdr:nvSpPr>
      <xdr:spPr>
        <a:xfrm>
          <a:off x="16370300" y="6623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129803</xdr:rowOff>
    </xdr:from>
    <xdr:to>
      <xdr:col>85</xdr:col>
      <xdr:colOff>177800</xdr:colOff>
      <xdr:row>39</xdr:row>
      <xdr:rowOff>59953</xdr:rowOff>
    </xdr:to>
    <xdr:sp macro="" textlink="">
      <xdr:nvSpPr>
        <xdr:cNvPr id="530" name="フローチャート: 判断 529"/>
        <xdr:cNvSpPr/>
      </xdr:nvSpPr>
      <xdr:spPr>
        <a:xfrm>
          <a:off x="16268700" y="664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45010</xdr:rowOff>
    </xdr:from>
    <xdr:to>
      <xdr:col>81</xdr:col>
      <xdr:colOff>50800</xdr:colOff>
      <xdr:row>38</xdr:row>
      <xdr:rowOff>125625</xdr:rowOff>
    </xdr:to>
    <xdr:cxnSp macro="">
      <xdr:nvCxnSpPr>
        <xdr:cNvPr id="531" name="直線コネクタ 530"/>
        <xdr:cNvCxnSpPr/>
      </xdr:nvCxnSpPr>
      <xdr:spPr>
        <a:xfrm>
          <a:off x="14592300" y="5359960"/>
          <a:ext cx="889000" cy="128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138865</xdr:rowOff>
    </xdr:from>
    <xdr:to>
      <xdr:col>81</xdr:col>
      <xdr:colOff>101600</xdr:colOff>
      <xdr:row>39</xdr:row>
      <xdr:rowOff>69015</xdr:rowOff>
    </xdr:to>
    <xdr:sp macro="" textlink="">
      <xdr:nvSpPr>
        <xdr:cNvPr id="532" name="フローチャート: 判断 531"/>
        <xdr:cNvSpPr/>
      </xdr:nvSpPr>
      <xdr:spPr>
        <a:xfrm>
          <a:off x="15430500" y="665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60142</xdr:rowOff>
    </xdr:from>
    <xdr:ext cx="469744" cy="259045"/>
    <xdr:sp macro="" textlink="">
      <xdr:nvSpPr>
        <xdr:cNvPr id="533" name="テキスト ボックス 532"/>
        <xdr:cNvSpPr txBox="1"/>
      </xdr:nvSpPr>
      <xdr:spPr>
        <a:xfrm>
          <a:off x="15246428" y="674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45010</xdr:rowOff>
    </xdr:from>
    <xdr:to>
      <xdr:col>76</xdr:col>
      <xdr:colOff>114300</xdr:colOff>
      <xdr:row>38</xdr:row>
      <xdr:rowOff>10378</xdr:rowOff>
    </xdr:to>
    <xdr:cxnSp macro="">
      <xdr:nvCxnSpPr>
        <xdr:cNvPr id="534" name="直線コネクタ 533"/>
        <xdr:cNvCxnSpPr/>
      </xdr:nvCxnSpPr>
      <xdr:spPr>
        <a:xfrm flipV="1">
          <a:off x="13703300" y="5359960"/>
          <a:ext cx="889000" cy="116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102795</xdr:rowOff>
    </xdr:from>
    <xdr:to>
      <xdr:col>76</xdr:col>
      <xdr:colOff>165100</xdr:colOff>
      <xdr:row>39</xdr:row>
      <xdr:rowOff>32945</xdr:rowOff>
    </xdr:to>
    <xdr:sp macro="" textlink="">
      <xdr:nvSpPr>
        <xdr:cNvPr id="535" name="フローチャート: 判断 534"/>
        <xdr:cNvSpPr/>
      </xdr:nvSpPr>
      <xdr:spPr>
        <a:xfrm>
          <a:off x="145415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24072</xdr:rowOff>
    </xdr:from>
    <xdr:ext cx="469744" cy="259045"/>
    <xdr:sp macro="" textlink="">
      <xdr:nvSpPr>
        <xdr:cNvPr id="536" name="テキスト ボックス 535"/>
        <xdr:cNvSpPr txBox="1"/>
      </xdr:nvSpPr>
      <xdr:spPr>
        <a:xfrm>
          <a:off x="14357428" y="671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10378</xdr:rowOff>
    </xdr:from>
    <xdr:to>
      <xdr:col>71</xdr:col>
      <xdr:colOff>177800</xdr:colOff>
      <xdr:row>39</xdr:row>
      <xdr:rowOff>98878</xdr:rowOff>
    </xdr:to>
    <xdr:cxnSp macro="">
      <xdr:nvCxnSpPr>
        <xdr:cNvPr id="537" name="直線コネクタ 536"/>
        <xdr:cNvCxnSpPr/>
      </xdr:nvCxnSpPr>
      <xdr:spPr>
        <a:xfrm flipV="1">
          <a:off x="12814300" y="6525478"/>
          <a:ext cx="889000" cy="25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73127</xdr:rowOff>
    </xdr:from>
    <xdr:to>
      <xdr:col>72</xdr:col>
      <xdr:colOff>38100</xdr:colOff>
      <xdr:row>39</xdr:row>
      <xdr:rowOff>3277</xdr:rowOff>
    </xdr:to>
    <xdr:sp macro="" textlink="">
      <xdr:nvSpPr>
        <xdr:cNvPr id="538" name="フローチャート: 判断 537"/>
        <xdr:cNvSpPr/>
      </xdr:nvSpPr>
      <xdr:spPr>
        <a:xfrm>
          <a:off x="13652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165854</xdr:rowOff>
    </xdr:from>
    <xdr:ext cx="469744" cy="259045"/>
    <xdr:sp macro="" textlink="">
      <xdr:nvSpPr>
        <xdr:cNvPr id="539" name="テキスト ボックス 538"/>
        <xdr:cNvSpPr txBox="1"/>
      </xdr:nvSpPr>
      <xdr:spPr>
        <a:xfrm>
          <a:off x="13468428" y="668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95627</xdr:rowOff>
    </xdr:from>
    <xdr:to>
      <xdr:col>67</xdr:col>
      <xdr:colOff>101600</xdr:colOff>
      <xdr:row>39</xdr:row>
      <xdr:rowOff>25777</xdr:rowOff>
    </xdr:to>
    <xdr:sp macro="" textlink="">
      <xdr:nvSpPr>
        <xdr:cNvPr id="540" name="フローチャート: 判断 539"/>
        <xdr:cNvSpPr/>
      </xdr:nvSpPr>
      <xdr:spPr>
        <a:xfrm>
          <a:off x="12763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42304</xdr:rowOff>
    </xdr:from>
    <xdr:ext cx="469744" cy="259045"/>
    <xdr:sp macro="" textlink="">
      <xdr:nvSpPr>
        <xdr:cNvPr id="541" name="テキスト ボックス 540"/>
        <xdr:cNvSpPr txBox="1"/>
      </xdr:nvSpPr>
      <xdr:spPr>
        <a:xfrm>
          <a:off x="12579428" y="6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114258</xdr:rowOff>
    </xdr:from>
    <xdr:to>
      <xdr:col>85</xdr:col>
      <xdr:colOff>177800</xdr:colOff>
      <xdr:row>39</xdr:row>
      <xdr:rowOff>44408</xdr:rowOff>
    </xdr:to>
    <xdr:sp macro="" textlink="">
      <xdr:nvSpPr>
        <xdr:cNvPr id="547" name="楕円 546"/>
        <xdr:cNvSpPr/>
      </xdr:nvSpPr>
      <xdr:spPr>
        <a:xfrm>
          <a:off x="16268700" y="662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73635</xdr:rowOff>
    </xdr:from>
    <xdr:ext cx="469744" cy="259045"/>
    <xdr:sp macro="" textlink="">
      <xdr:nvSpPr>
        <xdr:cNvPr id="548" name="災害復旧事業費該当値テキスト"/>
        <xdr:cNvSpPr txBox="1"/>
      </xdr:nvSpPr>
      <xdr:spPr>
        <a:xfrm>
          <a:off x="16370300" y="64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74825</xdr:rowOff>
    </xdr:from>
    <xdr:to>
      <xdr:col>81</xdr:col>
      <xdr:colOff>101600</xdr:colOff>
      <xdr:row>39</xdr:row>
      <xdr:rowOff>4975</xdr:rowOff>
    </xdr:to>
    <xdr:sp macro="" textlink="">
      <xdr:nvSpPr>
        <xdr:cNvPr id="549" name="楕円 548"/>
        <xdr:cNvSpPr/>
      </xdr:nvSpPr>
      <xdr:spPr>
        <a:xfrm>
          <a:off x="15430500" y="658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21502</xdr:rowOff>
    </xdr:from>
    <xdr:ext cx="469744" cy="259045"/>
    <xdr:sp macro="" textlink="">
      <xdr:nvSpPr>
        <xdr:cNvPr id="550" name="テキスト ボックス 549"/>
        <xdr:cNvSpPr txBox="1"/>
      </xdr:nvSpPr>
      <xdr:spPr>
        <a:xfrm>
          <a:off x="15246428" y="636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165660</xdr:rowOff>
    </xdr:from>
    <xdr:to>
      <xdr:col>76</xdr:col>
      <xdr:colOff>165100</xdr:colOff>
      <xdr:row>31</xdr:row>
      <xdr:rowOff>95810</xdr:rowOff>
    </xdr:to>
    <xdr:sp macro="" textlink="">
      <xdr:nvSpPr>
        <xdr:cNvPr id="551" name="楕円 550"/>
        <xdr:cNvSpPr/>
      </xdr:nvSpPr>
      <xdr:spPr>
        <a:xfrm>
          <a:off x="14541500" y="530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112337</xdr:rowOff>
    </xdr:from>
    <xdr:ext cx="534377" cy="259045"/>
    <xdr:sp macro="" textlink="">
      <xdr:nvSpPr>
        <xdr:cNvPr id="552" name="テキスト ボックス 551"/>
        <xdr:cNvSpPr txBox="1"/>
      </xdr:nvSpPr>
      <xdr:spPr>
        <a:xfrm>
          <a:off x="14325111" y="50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131028</xdr:rowOff>
    </xdr:from>
    <xdr:to>
      <xdr:col>72</xdr:col>
      <xdr:colOff>38100</xdr:colOff>
      <xdr:row>38</xdr:row>
      <xdr:rowOff>61178</xdr:rowOff>
    </xdr:to>
    <xdr:sp macro="" textlink="">
      <xdr:nvSpPr>
        <xdr:cNvPr id="553" name="楕円 552"/>
        <xdr:cNvSpPr/>
      </xdr:nvSpPr>
      <xdr:spPr>
        <a:xfrm>
          <a:off x="13652500" y="64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77705</xdr:rowOff>
    </xdr:from>
    <xdr:ext cx="534377" cy="259045"/>
    <xdr:sp macro="" textlink="">
      <xdr:nvSpPr>
        <xdr:cNvPr id="554" name="テキスト ボックス 553"/>
        <xdr:cNvSpPr txBox="1"/>
      </xdr:nvSpPr>
      <xdr:spPr>
        <a:xfrm>
          <a:off x="13436111" y="624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5" name="楕円 55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6" name="テキスト ボックス 55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29" name="直線コネクタ 628"/>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30" name="公債費最小値テキスト"/>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31" name="直線コネクタ 630"/>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32" name="公債費最大値テキスト"/>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3" name="直線コネクタ 632"/>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161493</xdr:rowOff>
    </xdr:from>
    <xdr:to>
      <xdr:col>85</xdr:col>
      <xdr:colOff>127000</xdr:colOff>
      <xdr:row>74</xdr:row>
      <xdr:rowOff>64148</xdr:rowOff>
    </xdr:to>
    <xdr:cxnSp macro="">
      <xdr:nvCxnSpPr>
        <xdr:cNvPr id="634" name="直線コネクタ 633"/>
        <xdr:cNvCxnSpPr/>
      </xdr:nvCxnSpPr>
      <xdr:spPr>
        <a:xfrm flipV="1">
          <a:off x="15481300" y="12677343"/>
          <a:ext cx="838200" cy="7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66768</xdr:rowOff>
    </xdr:from>
    <xdr:ext cx="534377" cy="259045"/>
    <xdr:sp macro="" textlink="">
      <xdr:nvSpPr>
        <xdr:cNvPr id="635" name="公債費平均値テキスト"/>
        <xdr:cNvSpPr txBox="1"/>
      </xdr:nvSpPr>
      <xdr:spPr>
        <a:xfrm>
          <a:off x="16370300" y="12754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6" name="フローチャート: 判断 635"/>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64148</xdr:rowOff>
    </xdr:from>
    <xdr:to>
      <xdr:col>81</xdr:col>
      <xdr:colOff>50800</xdr:colOff>
      <xdr:row>74</xdr:row>
      <xdr:rowOff>111823</xdr:rowOff>
    </xdr:to>
    <xdr:cxnSp macro="">
      <xdr:nvCxnSpPr>
        <xdr:cNvPr id="637" name="直線コネクタ 636"/>
        <xdr:cNvCxnSpPr/>
      </xdr:nvCxnSpPr>
      <xdr:spPr>
        <a:xfrm flipV="1">
          <a:off x="14592300" y="12751448"/>
          <a:ext cx="889000" cy="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38" name="フローチャート: 判断 637"/>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33608</xdr:rowOff>
    </xdr:from>
    <xdr:ext cx="534377" cy="259045"/>
    <xdr:sp macro="" textlink="">
      <xdr:nvSpPr>
        <xdr:cNvPr id="639" name="テキスト ボックス 638"/>
        <xdr:cNvSpPr txBox="1"/>
      </xdr:nvSpPr>
      <xdr:spPr>
        <a:xfrm>
          <a:off x="15214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111823</xdr:rowOff>
    </xdr:from>
    <xdr:to>
      <xdr:col>76</xdr:col>
      <xdr:colOff>114300</xdr:colOff>
      <xdr:row>74</xdr:row>
      <xdr:rowOff>160706</xdr:rowOff>
    </xdr:to>
    <xdr:cxnSp macro="">
      <xdr:nvCxnSpPr>
        <xdr:cNvPr id="640" name="直線コネクタ 639"/>
        <xdr:cNvCxnSpPr/>
      </xdr:nvCxnSpPr>
      <xdr:spPr>
        <a:xfrm flipV="1">
          <a:off x="13703300" y="12799123"/>
          <a:ext cx="889000" cy="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macro="" textlink="">
      <xdr:nvSpPr>
        <xdr:cNvPr id="641" name="フローチャート: 判断 640"/>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60951</xdr:rowOff>
    </xdr:from>
    <xdr:ext cx="534377" cy="259045"/>
    <xdr:sp macro="" textlink="">
      <xdr:nvSpPr>
        <xdr:cNvPr id="642" name="テキスト ボックス 641"/>
        <xdr:cNvSpPr txBox="1"/>
      </xdr:nvSpPr>
      <xdr:spPr>
        <a:xfrm>
          <a:off x="14325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160706</xdr:rowOff>
    </xdr:from>
    <xdr:to>
      <xdr:col>71</xdr:col>
      <xdr:colOff>177800</xdr:colOff>
      <xdr:row>75</xdr:row>
      <xdr:rowOff>27000</xdr:rowOff>
    </xdr:to>
    <xdr:cxnSp macro="">
      <xdr:nvCxnSpPr>
        <xdr:cNvPr id="643" name="直線コネクタ 642"/>
        <xdr:cNvCxnSpPr/>
      </xdr:nvCxnSpPr>
      <xdr:spPr>
        <a:xfrm flipV="1">
          <a:off x="12814300" y="12848006"/>
          <a:ext cx="889000" cy="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148069</xdr:rowOff>
    </xdr:from>
    <xdr:to>
      <xdr:col>72</xdr:col>
      <xdr:colOff>38100</xdr:colOff>
      <xdr:row>75</xdr:row>
      <xdr:rowOff>78219</xdr:rowOff>
    </xdr:to>
    <xdr:sp macro="" textlink="">
      <xdr:nvSpPr>
        <xdr:cNvPr id="644" name="フローチャート: 判断 643"/>
        <xdr:cNvSpPr/>
      </xdr:nvSpPr>
      <xdr:spPr>
        <a:xfrm>
          <a:off x="13652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69346</xdr:rowOff>
    </xdr:from>
    <xdr:ext cx="534377" cy="259045"/>
    <xdr:sp macro="" textlink="">
      <xdr:nvSpPr>
        <xdr:cNvPr id="645" name="テキスト ボックス 644"/>
        <xdr:cNvSpPr txBox="1"/>
      </xdr:nvSpPr>
      <xdr:spPr>
        <a:xfrm>
          <a:off x="13436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144538</xdr:rowOff>
    </xdr:from>
    <xdr:to>
      <xdr:col>67</xdr:col>
      <xdr:colOff>101600</xdr:colOff>
      <xdr:row>75</xdr:row>
      <xdr:rowOff>74688</xdr:rowOff>
    </xdr:to>
    <xdr:sp macro="" textlink="">
      <xdr:nvSpPr>
        <xdr:cNvPr id="646" name="フローチャート: 判断 645"/>
        <xdr:cNvSpPr/>
      </xdr:nvSpPr>
      <xdr:spPr>
        <a:xfrm>
          <a:off x="12763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91215</xdr:rowOff>
    </xdr:from>
    <xdr:ext cx="534377" cy="259045"/>
    <xdr:sp macro="" textlink="">
      <xdr:nvSpPr>
        <xdr:cNvPr id="647" name="テキスト ボックス 646"/>
        <xdr:cNvSpPr txBox="1"/>
      </xdr:nvSpPr>
      <xdr:spPr>
        <a:xfrm>
          <a:off x="12547111" y="12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110693</xdr:rowOff>
    </xdr:from>
    <xdr:to>
      <xdr:col>85</xdr:col>
      <xdr:colOff>177800</xdr:colOff>
      <xdr:row>74</xdr:row>
      <xdr:rowOff>40843</xdr:rowOff>
    </xdr:to>
    <xdr:sp macro="" textlink="">
      <xdr:nvSpPr>
        <xdr:cNvPr id="653" name="楕円 652"/>
        <xdr:cNvSpPr/>
      </xdr:nvSpPr>
      <xdr:spPr>
        <a:xfrm>
          <a:off x="16268700" y="12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133570</xdr:rowOff>
    </xdr:from>
    <xdr:ext cx="534377" cy="259045"/>
    <xdr:sp macro="" textlink="">
      <xdr:nvSpPr>
        <xdr:cNvPr id="654" name="公債費該当値テキスト"/>
        <xdr:cNvSpPr txBox="1"/>
      </xdr:nvSpPr>
      <xdr:spPr>
        <a:xfrm>
          <a:off x="16370300" y="124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13348</xdr:rowOff>
    </xdr:from>
    <xdr:to>
      <xdr:col>81</xdr:col>
      <xdr:colOff>101600</xdr:colOff>
      <xdr:row>74</xdr:row>
      <xdr:rowOff>114948</xdr:rowOff>
    </xdr:to>
    <xdr:sp macro="" textlink="">
      <xdr:nvSpPr>
        <xdr:cNvPr id="655" name="楕円 654"/>
        <xdr:cNvSpPr/>
      </xdr:nvSpPr>
      <xdr:spPr>
        <a:xfrm>
          <a:off x="15430500" y="127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131475</xdr:rowOff>
    </xdr:from>
    <xdr:ext cx="534377" cy="259045"/>
    <xdr:sp macro="" textlink="">
      <xdr:nvSpPr>
        <xdr:cNvPr id="656" name="テキスト ボックス 655"/>
        <xdr:cNvSpPr txBox="1"/>
      </xdr:nvSpPr>
      <xdr:spPr>
        <a:xfrm>
          <a:off x="15214111" y="1247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61023</xdr:rowOff>
    </xdr:from>
    <xdr:to>
      <xdr:col>76</xdr:col>
      <xdr:colOff>165100</xdr:colOff>
      <xdr:row>74</xdr:row>
      <xdr:rowOff>162623</xdr:rowOff>
    </xdr:to>
    <xdr:sp macro="" textlink="">
      <xdr:nvSpPr>
        <xdr:cNvPr id="657" name="楕円 656"/>
        <xdr:cNvSpPr/>
      </xdr:nvSpPr>
      <xdr:spPr>
        <a:xfrm>
          <a:off x="14541500" y="127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7700</xdr:rowOff>
    </xdr:from>
    <xdr:ext cx="534377" cy="259045"/>
    <xdr:sp macro="" textlink="">
      <xdr:nvSpPr>
        <xdr:cNvPr id="658" name="テキスト ボックス 657"/>
        <xdr:cNvSpPr txBox="1"/>
      </xdr:nvSpPr>
      <xdr:spPr>
        <a:xfrm>
          <a:off x="14325111" y="125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109906</xdr:rowOff>
    </xdr:from>
    <xdr:to>
      <xdr:col>72</xdr:col>
      <xdr:colOff>38100</xdr:colOff>
      <xdr:row>75</xdr:row>
      <xdr:rowOff>40056</xdr:rowOff>
    </xdr:to>
    <xdr:sp macro="" textlink="">
      <xdr:nvSpPr>
        <xdr:cNvPr id="659" name="楕円 658"/>
        <xdr:cNvSpPr/>
      </xdr:nvSpPr>
      <xdr:spPr>
        <a:xfrm>
          <a:off x="13652500" y="127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56583</xdr:rowOff>
    </xdr:from>
    <xdr:ext cx="534377" cy="259045"/>
    <xdr:sp macro="" textlink="">
      <xdr:nvSpPr>
        <xdr:cNvPr id="660" name="テキスト ボックス 659"/>
        <xdr:cNvSpPr txBox="1"/>
      </xdr:nvSpPr>
      <xdr:spPr>
        <a:xfrm>
          <a:off x="13436111" y="125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147650</xdr:rowOff>
    </xdr:from>
    <xdr:to>
      <xdr:col>67</xdr:col>
      <xdr:colOff>101600</xdr:colOff>
      <xdr:row>75</xdr:row>
      <xdr:rowOff>77800</xdr:rowOff>
    </xdr:to>
    <xdr:sp macro="" textlink="">
      <xdr:nvSpPr>
        <xdr:cNvPr id="661" name="楕円 660"/>
        <xdr:cNvSpPr/>
      </xdr:nvSpPr>
      <xdr:spPr>
        <a:xfrm>
          <a:off x="12763500" y="128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68927</xdr:rowOff>
    </xdr:from>
    <xdr:ext cx="534377" cy="259045"/>
    <xdr:sp macro="" textlink="">
      <xdr:nvSpPr>
        <xdr:cNvPr id="662" name="テキスト ボックス 661"/>
        <xdr:cNvSpPr txBox="1"/>
      </xdr:nvSpPr>
      <xdr:spPr>
        <a:xfrm>
          <a:off x="12547111" y="1292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8" name="直線コネクタ 687"/>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89" name="積立金最小値テキスト"/>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90" name="直線コネクタ 689"/>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91" name="積立金最大値テキスト"/>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92" name="直線コネクタ 691"/>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151898</xdr:rowOff>
    </xdr:from>
    <xdr:to>
      <xdr:col>85</xdr:col>
      <xdr:colOff>127000</xdr:colOff>
      <xdr:row>97</xdr:row>
      <xdr:rowOff>26477</xdr:rowOff>
    </xdr:to>
    <xdr:cxnSp macro="">
      <xdr:nvCxnSpPr>
        <xdr:cNvPr id="693" name="直線コネクタ 692"/>
        <xdr:cNvCxnSpPr/>
      </xdr:nvCxnSpPr>
      <xdr:spPr>
        <a:xfrm>
          <a:off x="15481300" y="16611098"/>
          <a:ext cx="838200" cy="4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33253</xdr:rowOff>
    </xdr:from>
    <xdr:ext cx="534377" cy="259045"/>
    <xdr:sp macro="" textlink="">
      <xdr:nvSpPr>
        <xdr:cNvPr id="694" name="積立金平均値テキスト"/>
        <xdr:cNvSpPr txBox="1"/>
      </xdr:nvSpPr>
      <xdr:spPr>
        <a:xfrm>
          <a:off x="16370300" y="163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5" name="フローチャート: 判断 694"/>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151898</xdr:rowOff>
    </xdr:from>
    <xdr:to>
      <xdr:col>81</xdr:col>
      <xdr:colOff>50800</xdr:colOff>
      <xdr:row>98</xdr:row>
      <xdr:rowOff>33776</xdr:rowOff>
    </xdr:to>
    <xdr:cxnSp macro="">
      <xdr:nvCxnSpPr>
        <xdr:cNvPr id="696" name="直線コネクタ 695"/>
        <xdr:cNvCxnSpPr/>
      </xdr:nvCxnSpPr>
      <xdr:spPr>
        <a:xfrm flipV="1">
          <a:off x="14592300" y="16611098"/>
          <a:ext cx="889000" cy="22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7" name="フローチャート: 判断 696"/>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56658</xdr:rowOff>
    </xdr:from>
    <xdr:ext cx="534377" cy="259045"/>
    <xdr:sp macro="" textlink="">
      <xdr:nvSpPr>
        <xdr:cNvPr id="698" name="テキスト ボックス 697"/>
        <xdr:cNvSpPr txBox="1"/>
      </xdr:nvSpPr>
      <xdr:spPr>
        <a:xfrm>
          <a:off x="15214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33776</xdr:rowOff>
    </xdr:from>
    <xdr:to>
      <xdr:col>76</xdr:col>
      <xdr:colOff>114300</xdr:colOff>
      <xdr:row>98</xdr:row>
      <xdr:rowOff>77733</xdr:rowOff>
    </xdr:to>
    <xdr:cxnSp macro="">
      <xdr:nvCxnSpPr>
        <xdr:cNvPr id="699" name="直線コネクタ 698"/>
        <xdr:cNvCxnSpPr/>
      </xdr:nvCxnSpPr>
      <xdr:spPr>
        <a:xfrm flipV="1">
          <a:off x="13703300" y="16835876"/>
          <a:ext cx="8890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macro="" textlink="">
      <xdr:nvSpPr>
        <xdr:cNvPr id="700" name="フローチャート: 判断 699"/>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26564</xdr:rowOff>
    </xdr:from>
    <xdr:ext cx="534377" cy="259045"/>
    <xdr:sp macro="" textlink="">
      <xdr:nvSpPr>
        <xdr:cNvPr id="701" name="テキスト ボックス 700"/>
        <xdr:cNvSpPr txBox="1"/>
      </xdr:nvSpPr>
      <xdr:spPr>
        <a:xfrm>
          <a:off x="14325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77733</xdr:rowOff>
    </xdr:from>
    <xdr:to>
      <xdr:col>71</xdr:col>
      <xdr:colOff>177800</xdr:colOff>
      <xdr:row>98</xdr:row>
      <xdr:rowOff>100985</xdr:rowOff>
    </xdr:to>
    <xdr:cxnSp macro="">
      <xdr:nvCxnSpPr>
        <xdr:cNvPr id="702" name="直線コネクタ 701"/>
        <xdr:cNvCxnSpPr/>
      </xdr:nvCxnSpPr>
      <xdr:spPr>
        <a:xfrm flipV="1">
          <a:off x="12814300" y="16879833"/>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141168</xdr:rowOff>
    </xdr:from>
    <xdr:to>
      <xdr:col>72</xdr:col>
      <xdr:colOff>38100</xdr:colOff>
      <xdr:row>98</xdr:row>
      <xdr:rowOff>71318</xdr:rowOff>
    </xdr:to>
    <xdr:sp macro="" textlink="">
      <xdr:nvSpPr>
        <xdr:cNvPr id="703" name="フローチャート: 判断 702"/>
        <xdr:cNvSpPr/>
      </xdr:nvSpPr>
      <xdr:spPr>
        <a:xfrm>
          <a:off x="13652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87845</xdr:rowOff>
    </xdr:from>
    <xdr:ext cx="534377" cy="259045"/>
    <xdr:sp macro="" textlink="">
      <xdr:nvSpPr>
        <xdr:cNvPr id="704" name="テキスト ボックス 703"/>
        <xdr:cNvSpPr txBox="1"/>
      </xdr:nvSpPr>
      <xdr:spPr>
        <a:xfrm>
          <a:off x="13436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66596</xdr:rowOff>
    </xdr:from>
    <xdr:to>
      <xdr:col>67</xdr:col>
      <xdr:colOff>101600</xdr:colOff>
      <xdr:row>97</xdr:row>
      <xdr:rowOff>168196</xdr:rowOff>
    </xdr:to>
    <xdr:sp macro="" textlink="">
      <xdr:nvSpPr>
        <xdr:cNvPr id="705" name="フローチャート: 判断 704"/>
        <xdr:cNvSpPr/>
      </xdr:nvSpPr>
      <xdr:spPr>
        <a:xfrm>
          <a:off x="12763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13273</xdr:rowOff>
    </xdr:from>
    <xdr:ext cx="534377" cy="259045"/>
    <xdr:sp macro="" textlink="">
      <xdr:nvSpPr>
        <xdr:cNvPr id="706" name="テキスト ボックス 705"/>
        <xdr:cNvSpPr txBox="1"/>
      </xdr:nvSpPr>
      <xdr:spPr>
        <a:xfrm>
          <a:off x="12547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147127</xdr:rowOff>
    </xdr:from>
    <xdr:to>
      <xdr:col>85</xdr:col>
      <xdr:colOff>177800</xdr:colOff>
      <xdr:row>97</xdr:row>
      <xdr:rowOff>77277</xdr:rowOff>
    </xdr:to>
    <xdr:sp macro="" textlink="">
      <xdr:nvSpPr>
        <xdr:cNvPr id="712" name="楕円 711"/>
        <xdr:cNvSpPr/>
      </xdr:nvSpPr>
      <xdr:spPr>
        <a:xfrm>
          <a:off x="16268700" y="1660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125554</xdr:rowOff>
    </xdr:from>
    <xdr:ext cx="534377" cy="259045"/>
    <xdr:sp macro="" textlink="">
      <xdr:nvSpPr>
        <xdr:cNvPr id="713" name="積立金該当値テキスト"/>
        <xdr:cNvSpPr txBox="1"/>
      </xdr:nvSpPr>
      <xdr:spPr>
        <a:xfrm>
          <a:off x="16370300" y="1658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101098</xdr:rowOff>
    </xdr:from>
    <xdr:to>
      <xdr:col>81</xdr:col>
      <xdr:colOff>101600</xdr:colOff>
      <xdr:row>97</xdr:row>
      <xdr:rowOff>31248</xdr:rowOff>
    </xdr:to>
    <xdr:sp macro="" textlink="">
      <xdr:nvSpPr>
        <xdr:cNvPr id="714" name="楕円 713"/>
        <xdr:cNvSpPr/>
      </xdr:nvSpPr>
      <xdr:spPr>
        <a:xfrm>
          <a:off x="15430500" y="165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22375</xdr:rowOff>
    </xdr:from>
    <xdr:ext cx="534377" cy="259045"/>
    <xdr:sp macro="" textlink="">
      <xdr:nvSpPr>
        <xdr:cNvPr id="715" name="テキスト ボックス 714"/>
        <xdr:cNvSpPr txBox="1"/>
      </xdr:nvSpPr>
      <xdr:spPr>
        <a:xfrm>
          <a:off x="15214111" y="16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154426</xdr:rowOff>
    </xdr:from>
    <xdr:to>
      <xdr:col>76</xdr:col>
      <xdr:colOff>165100</xdr:colOff>
      <xdr:row>98</xdr:row>
      <xdr:rowOff>84576</xdr:rowOff>
    </xdr:to>
    <xdr:sp macro="" textlink="">
      <xdr:nvSpPr>
        <xdr:cNvPr id="716" name="楕円 715"/>
        <xdr:cNvSpPr/>
      </xdr:nvSpPr>
      <xdr:spPr>
        <a:xfrm>
          <a:off x="14541500" y="167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75703</xdr:rowOff>
    </xdr:from>
    <xdr:ext cx="534377" cy="259045"/>
    <xdr:sp macro="" textlink="">
      <xdr:nvSpPr>
        <xdr:cNvPr id="717" name="テキスト ボックス 716"/>
        <xdr:cNvSpPr txBox="1"/>
      </xdr:nvSpPr>
      <xdr:spPr>
        <a:xfrm>
          <a:off x="14325111" y="168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26933</xdr:rowOff>
    </xdr:from>
    <xdr:to>
      <xdr:col>72</xdr:col>
      <xdr:colOff>38100</xdr:colOff>
      <xdr:row>98</xdr:row>
      <xdr:rowOff>128533</xdr:rowOff>
    </xdr:to>
    <xdr:sp macro="" textlink="">
      <xdr:nvSpPr>
        <xdr:cNvPr id="718" name="楕円 717"/>
        <xdr:cNvSpPr/>
      </xdr:nvSpPr>
      <xdr:spPr>
        <a:xfrm>
          <a:off x="13652500" y="168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119660</xdr:rowOff>
    </xdr:from>
    <xdr:ext cx="534377" cy="259045"/>
    <xdr:sp macro="" textlink="">
      <xdr:nvSpPr>
        <xdr:cNvPr id="719" name="テキスト ボックス 718"/>
        <xdr:cNvSpPr txBox="1"/>
      </xdr:nvSpPr>
      <xdr:spPr>
        <a:xfrm>
          <a:off x="13436111" y="1692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50185</xdr:rowOff>
    </xdr:from>
    <xdr:to>
      <xdr:col>67</xdr:col>
      <xdr:colOff>101600</xdr:colOff>
      <xdr:row>98</xdr:row>
      <xdr:rowOff>151785</xdr:rowOff>
    </xdr:to>
    <xdr:sp macro="" textlink="">
      <xdr:nvSpPr>
        <xdr:cNvPr id="720" name="楕円 719"/>
        <xdr:cNvSpPr/>
      </xdr:nvSpPr>
      <xdr:spPr>
        <a:xfrm>
          <a:off x="12763500" y="1685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142912</xdr:rowOff>
    </xdr:from>
    <xdr:ext cx="534377" cy="259045"/>
    <xdr:sp macro="" textlink="">
      <xdr:nvSpPr>
        <xdr:cNvPr id="721" name="テキスト ボックス 720"/>
        <xdr:cNvSpPr txBox="1"/>
      </xdr:nvSpPr>
      <xdr:spPr>
        <a:xfrm>
          <a:off x="12547111" y="169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3" name="直線コネクタ 742"/>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6" name="投資及び出資金最大値テキスト"/>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7" name="直線コネクタ 746"/>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59782</xdr:rowOff>
    </xdr:from>
    <xdr:to>
      <xdr:col>116</xdr:col>
      <xdr:colOff>63500</xdr:colOff>
      <xdr:row>38</xdr:row>
      <xdr:rowOff>72172</xdr:rowOff>
    </xdr:to>
    <xdr:cxnSp macro="">
      <xdr:nvCxnSpPr>
        <xdr:cNvPr id="748" name="直線コネクタ 747"/>
        <xdr:cNvCxnSpPr/>
      </xdr:nvCxnSpPr>
      <xdr:spPr>
        <a:xfrm flipV="1">
          <a:off x="21323300" y="6574882"/>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136100</xdr:rowOff>
    </xdr:from>
    <xdr:ext cx="469744" cy="259045"/>
    <xdr:sp macro="" textlink="">
      <xdr:nvSpPr>
        <xdr:cNvPr id="749" name="投資及び出資金平均値テキスト"/>
        <xdr:cNvSpPr txBox="1"/>
      </xdr:nvSpPr>
      <xdr:spPr>
        <a:xfrm>
          <a:off x="22212300" y="630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50" name="フローチャート: 判断 749"/>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72172</xdr:rowOff>
    </xdr:from>
    <xdr:to>
      <xdr:col>111</xdr:col>
      <xdr:colOff>177800</xdr:colOff>
      <xdr:row>38</xdr:row>
      <xdr:rowOff>80493</xdr:rowOff>
    </xdr:to>
    <xdr:cxnSp macro="">
      <xdr:nvCxnSpPr>
        <xdr:cNvPr id="751" name="直線コネクタ 750"/>
        <xdr:cNvCxnSpPr/>
      </xdr:nvCxnSpPr>
      <xdr:spPr>
        <a:xfrm flipV="1">
          <a:off x="20434300" y="6587272"/>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52" name="フローチャート: 判断 751"/>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44630</xdr:rowOff>
    </xdr:from>
    <xdr:ext cx="469744" cy="259045"/>
    <xdr:sp macro="" textlink="">
      <xdr:nvSpPr>
        <xdr:cNvPr id="753" name="テキスト ボックス 752"/>
        <xdr:cNvSpPr txBox="1"/>
      </xdr:nvSpPr>
      <xdr:spPr>
        <a:xfrm>
          <a:off x="21088428" y="62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80493</xdr:rowOff>
    </xdr:from>
    <xdr:to>
      <xdr:col>107</xdr:col>
      <xdr:colOff>50800</xdr:colOff>
      <xdr:row>38</xdr:row>
      <xdr:rowOff>95306</xdr:rowOff>
    </xdr:to>
    <xdr:cxnSp macro="">
      <xdr:nvCxnSpPr>
        <xdr:cNvPr id="754" name="直線コネクタ 753"/>
        <xdr:cNvCxnSpPr/>
      </xdr:nvCxnSpPr>
      <xdr:spPr>
        <a:xfrm flipV="1">
          <a:off x="19545300" y="6595593"/>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macro="" textlink="">
      <xdr:nvSpPr>
        <xdr:cNvPr id="755" name="フローチャート: 判断 754"/>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23004</xdr:rowOff>
    </xdr:from>
    <xdr:ext cx="469744" cy="259045"/>
    <xdr:sp macro="" textlink="">
      <xdr:nvSpPr>
        <xdr:cNvPr id="756" name="テキスト ボックス 755"/>
        <xdr:cNvSpPr txBox="1"/>
      </xdr:nvSpPr>
      <xdr:spPr>
        <a:xfrm>
          <a:off x="20199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94437</xdr:rowOff>
    </xdr:from>
    <xdr:to>
      <xdr:col>102</xdr:col>
      <xdr:colOff>114300</xdr:colOff>
      <xdr:row>38</xdr:row>
      <xdr:rowOff>95306</xdr:rowOff>
    </xdr:to>
    <xdr:cxnSp macro="">
      <xdr:nvCxnSpPr>
        <xdr:cNvPr id="757" name="直線コネクタ 756"/>
        <xdr:cNvCxnSpPr/>
      </xdr:nvCxnSpPr>
      <xdr:spPr>
        <a:xfrm>
          <a:off x="18656300" y="6609537"/>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130139</xdr:rowOff>
    </xdr:from>
    <xdr:to>
      <xdr:col>102</xdr:col>
      <xdr:colOff>165100</xdr:colOff>
      <xdr:row>38</xdr:row>
      <xdr:rowOff>60289</xdr:rowOff>
    </xdr:to>
    <xdr:sp macro="" textlink="">
      <xdr:nvSpPr>
        <xdr:cNvPr id="758" name="フローチャート: 判断 757"/>
        <xdr:cNvSpPr/>
      </xdr:nvSpPr>
      <xdr:spPr>
        <a:xfrm>
          <a:off x="19494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76816</xdr:rowOff>
    </xdr:from>
    <xdr:ext cx="469744" cy="259045"/>
    <xdr:sp macro="" textlink="">
      <xdr:nvSpPr>
        <xdr:cNvPr id="759" name="テキスト ボックス 758"/>
        <xdr:cNvSpPr txBox="1"/>
      </xdr:nvSpPr>
      <xdr:spPr>
        <a:xfrm>
          <a:off x="19310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121773</xdr:rowOff>
    </xdr:from>
    <xdr:to>
      <xdr:col>98</xdr:col>
      <xdr:colOff>38100</xdr:colOff>
      <xdr:row>38</xdr:row>
      <xdr:rowOff>51922</xdr:rowOff>
    </xdr:to>
    <xdr:sp macro="" textlink="">
      <xdr:nvSpPr>
        <xdr:cNvPr id="760" name="フローチャート: 判断 759"/>
        <xdr:cNvSpPr/>
      </xdr:nvSpPr>
      <xdr:spPr>
        <a:xfrm>
          <a:off x="18605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68450</xdr:rowOff>
    </xdr:from>
    <xdr:ext cx="469744" cy="259045"/>
    <xdr:sp macro="" textlink="">
      <xdr:nvSpPr>
        <xdr:cNvPr id="761" name="テキスト ボックス 760"/>
        <xdr:cNvSpPr txBox="1"/>
      </xdr:nvSpPr>
      <xdr:spPr>
        <a:xfrm>
          <a:off x="18421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8982</xdr:rowOff>
    </xdr:from>
    <xdr:to>
      <xdr:col>116</xdr:col>
      <xdr:colOff>114300</xdr:colOff>
      <xdr:row>38</xdr:row>
      <xdr:rowOff>110582</xdr:rowOff>
    </xdr:to>
    <xdr:sp macro="" textlink="">
      <xdr:nvSpPr>
        <xdr:cNvPr id="767" name="楕円 766"/>
        <xdr:cNvSpPr/>
      </xdr:nvSpPr>
      <xdr:spPr>
        <a:xfrm>
          <a:off x="22110700" y="652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95359</xdr:rowOff>
    </xdr:from>
    <xdr:ext cx="469744" cy="259045"/>
    <xdr:sp macro="" textlink="">
      <xdr:nvSpPr>
        <xdr:cNvPr id="768" name="投資及び出資金該当値テキスト"/>
        <xdr:cNvSpPr txBox="1"/>
      </xdr:nvSpPr>
      <xdr:spPr>
        <a:xfrm>
          <a:off x="22212300" y="643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21372</xdr:rowOff>
    </xdr:from>
    <xdr:to>
      <xdr:col>112</xdr:col>
      <xdr:colOff>38100</xdr:colOff>
      <xdr:row>38</xdr:row>
      <xdr:rowOff>122972</xdr:rowOff>
    </xdr:to>
    <xdr:sp macro="" textlink="">
      <xdr:nvSpPr>
        <xdr:cNvPr id="769" name="楕円 768"/>
        <xdr:cNvSpPr/>
      </xdr:nvSpPr>
      <xdr:spPr>
        <a:xfrm>
          <a:off x="21272500" y="65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114099</xdr:rowOff>
    </xdr:from>
    <xdr:ext cx="469744" cy="259045"/>
    <xdr:sp macro="" textlink="">
      <xdr:nvSpPr>
        <xdr:cNvPr id="770" name="テキスト ボックス 769"/>
        <xdr:cNvSpPr txBox="1"/>
      </xdr:nvSpPr>
      <xdr:spPr>
        <a:xfrm>
          <a:off x="21088428" y="662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29693</xdr:rowOff>
    </xdr:from>
    <xdr:to>
      <xdr:col>107</xdr:col>
      <xdr:colOff>101600</xdr:colOff>
      <xdr:row>38</xdr:row>
      <xdr:rowOff>131293</xdr:rowOff>
    </xdr:to>
    <xdr:sp macro="" textlink="">
      <xdr:nvSpPr>
        <xdr:cNvPr id="771" name="楕円 770"/>
        <xdr:cNvSpPr/>
      </xdr:nvSpPr>
      <xdr:spPr>
        <a:xfrm>
          <a:off x="20383500" y="65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122420</xdr:rowOff>
    </xdr:from>
    <xdr:ext cx="469744" cy="259045"/>
    <xdr:sp macro="" textlink="">
      <xdr:nvSpPr>
        <xdr:cNvPr id="772" name="テキスト ボックス 771"/>
        <xdr:cNvSpPr txBox="1"/>
      </xdr:nvSpPr>
      <xdr:spPr>
        <a:xfrm>
          <a:off x="20199428" y="663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44506</xdr:rowOff>
    </xdr:from>
    <xdr:to>
      <xdr:col>102</xdr:col>
      <xdr:colOff>165100</xdr:colOff>
      <xdr:row>38</xdr:row>
      <xdr:rowOff>146106</xdr:rowOff>
    </xdr:to>
    <xdr:sp macro="" textlink="">
      <xdr:nvSpPr>
        <xdr:cNvPr id="773" name="楕円 772"/>
        <xdr:cNvSpPr/>
      </xdr:nvSpPr>
      <xdr:spPr>
        <a:xfrm>
          <a:off x="19494500" y="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137233</xdr:rowOff>
    </xdr:from>
    <xdr:ext cx="378565" cy="259045"/>
    <xdr:sp macro="" textlink="">
      <xdr:nvSpPr>
        <xdr:cNvPr id="774" name="テキスト ボックス 773"/>
        <xdr:cNvSpPr txBox="1"/>
      </xdr:nvSpPr>
      <xdr:spPr>
        <a:xfrm>
          <a:off x="19356017" y="665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43637</xdr:rowOff>
    </xdr:from>
    <xdr:to>
      <xdr:col>98</xdr:col>
      <xdr:colOff>38100</xdr:colOff>
      <xdr:row>38</xdr:row>
      <xdr:rowOff>145237</xdr:rowOff>
    </xdr:to>
    <xdr:sp macro="" textlink="">
      <xdr:nvSpPr>
        <xdr:cNvPr id="775" name="楕円 774"/>
        <xdr:cNvSpPr/>
      </xdr:nvSpPr>
      <xdr:spPr>
        <a:xfrm>
          <a:off x="18605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136364</xdr:rowOff>
    </xdr:from>
    <xdr:ext cx="378565" cy="259045"/>
    <xdr:sp macro="" textlink="">
      <xdr:nvSpPr>
        <xdr:cNvPr id="776" name="テキスト ボックス 775"/>
        <xdr:cNvSpPr txBox="1"/>
      </xdr:nvSpPr>
      <xdr:spPr>
        <a:xfrm>
          <a:off x="18467017" y="66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2" name="テキスト ボックス 79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4" name="テキスト ボックス 79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8" name="直線コネクタ 797"/>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801" name="貸付金最大値テキスト"/>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802" name="直線コネクタ 801"/>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82138</xdr:rowOff>
    </xdr:from>
    <xdr:to>
      <xdr:col>116</xdr:col>
      <xdr:colOff>63500</xdr:colOff>
      <xdr:row>58</xdr:row>
      <xdr:rowOff>96906</xdr:rowOff>
    </xdr:to>
    <xdr:cxnSp macro="">
      <xdr:nvCxnSpPr>
        <xdr:cNvPr id="803" name="直線コネクタ 802"/>
        <xdr:cNvCxnSpPr/>
      </xdr:nvCxnSpPr>
      <xdr:spPr>
        <a:xfrm flipV="1">
          <a:off x="21323300" y="10026238"/>
          <a:ext cx="8382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131985</xdr:rowOff>
    </xdr:from>
    <xdr:ext cx="469744" cy="259045"/>
    <xdr:sp macro="" textlink="">
      <xdr:nvSpPr>
        <xdr:cNvPr id="804" name="貸付金平均値テキスト"/>
        <xdr:cNvSpPr txBox="1"/>
      </xdr:nvSpPr>
      <xdr:spPr>
        <a:xfrm>
          <a:off x="22212300" y="9733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5" name="フローチャート: 判断 804"/>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96906</xdr:rowOff>
    </xdr:from>
    <xdr:to>
      <xdr:col>111</xdr:col>
      <xdr:colOff>177800</xdr:colOff>
      <xdr:row>58</xdr:row>
      <xdr:rowOff>111308</xdr:rowOff>
    </xdr:to>
    <xdr:cxnSp macro="">
      <xdr:nvCxnSpPr>
        <xdr:cNvPr id="806" name="直線コネクタ 805"/>
        <xdr:cNvCxnSpPr/>
      </xdr:nvCxnSpPr>
      <xdr:spPr>
        <a:xfrm flipV="1">
          <a:off x="20434300" y="10041006"/>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7" name="フローチャート: 判断 806"/>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44264</xdr:rowOff>
    </xdr:from>
    <xdr:ext cx="469744" cy="259045"/>
    <xdr:sp macro="" textlink="">
      <xdr:nvSpPr>
        <xdr:cNvPr id="808" name="テキスト ボックス 807"/>
        <xdr:cNvSpPr txBox="1"/>
      </xdr:nvSpPr>
      <xdr:spPr>
        <a:xfrm>
          <a:off x="21088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111308</xdr:rowOff>
    </xdr:from>
    <xdr:to>
      <xdr:col>107</xdr:col>
      <xdr:colOff>50800</xdr:colOff>
      <xdr:row>58</xdr:row>
      <xdr:rowOff>111720</xdr:rowOff>
    </xdr:to>
    <xdr:cxnSp macro="">
      <xdr:nvCxnSpPr>
        <xdr:cNvPr id="809" name="直線コネクタ 808"/>
        <xdr:cNvCxnSpPr/>
      </xdr:nvCxnSpPr>
      <xdr:spPr>
        <a:xfrm flipV="1">
          <a:off x="19545300" y="10055408"/>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macro="" textlink="">
      <xdr:nvSpPr>
        <xdr:cNvPr id="810" name="フローチャート: 判断 809"/>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76679</xdr:rowOff>
    </xdr:from>
    <xdr:ext cx="469744" cy="259045"/>
    <xdr:sp macro="" textlink="">
      <xdr:nvSpPr>
        <xdr:cNvPr id="811" name="テキスト ボックス 810"/>
        <xdr:cNvSpPr txBox="1"/>
      </xdr:nvSpPr>
      <xdr:spPr>
        <a:xfrm>
          <a:off x="20199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109113</xdr:rowOff>
    </xdr:from>
    <xdr:to>
      <xdr:col>102</xdr:col>
      <xdr:colOff>114300</xdr:colOff>
      <xdr:row>58</xdr:row>
      <xdr:rowOff>111720</xdr:rowOff>
    </xdr:to>
    <xdr:cxnSp macro="">
      <xdr:nvCxnSpPr>
        <xdr:cNvPr id="812" name="直線コネクタ 811"/>
        <xdr:cNvCxnSpPr/>
      </xdr:nvCxnSpPr>
      <xdr:spPr>
        <a:xfrm>
          <a:off x="18656300" y="10053213"/>
          <a:ext cx="889000" cy="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152908</xdr:rowOff>
    </xdr:from>
    <xdr:to>
      <xdr:col>102</xdr:col>
      <xdr:colOff>165100</xdr:colOff>
      <xdr:row>58</xdr:row>
      <xdr:rowOff>83058</xdr:rowOff>
    </xdr:to>
    <xdr:sp macro="" textlink="">
      <xdr:nvSpPr>
        <xdr:cNvPr id="813" name="フローチャート: 判断 812"/>
        <xdr:cNvSpPr/>
      </xdr:nvSpPr>
      <xdr:spPr>
        <a:xfrm>
          <a:off x="19494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99585</xdr:rowOff>
    </xdr:from>
    <xdr:ext cx="469744" cy="259045"/>
    <xdr:sp macro="" textlink="">
      <xdr:nvSpPr>
        <xdr:cNvPr id="814" name="テキスト ボックス 813"/>
        <xdr:cNvSpPr txBox="1"/>
      </xdr:nvSpPr>
      <xdr:spPr>
        <a:xfrm>
          <a:off x="19310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113452</xdr:rowOff>
    </xdr:from>
    <xdr:to>
      <xdr:col>98</xdr:col>
      <xdr:colOff>38100</xdr:colOff>
      <xdr:row>58</xdr:row>
      <xdr:rowOff>43602</xdr:rowOff>
    </xdr:to>
    <xdr:sp macro="" textlink="">
      <xdr:nvSpPr>
        <xdr:cNvPr id="815" name="フローチャート: 判断 814"/>
        <xdr:cNvSpPr/>
      </xdr:nvSpPr>
      <xdr:spPr>
        <a:xfrm>
          <a:off x="18605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60129</xdr:rowOff>
    </xdr:from>
    <xdr:ext cx="469744" cy="259045"/>
    <xdr:sp macro="" textlink="">
      <xdr:nvSpPr>
        <xdr:cNvPr id="816" name="テキスト ボックス 815"/>
        <xdr:cNvSpPr txBox="1"/>
      </xdr:nvSpPr>
      <xdr:spPr>
        <a:xfrm>
          <a:off x="18421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31338</xdr:rowOff>
    </xdr:from>
    <xdr:to>
      <xdr:col>116</xdr:col>
      <xdr:colOff>114300</xdr:colOff>
      <xdr:row>58</xdr:row>
      <xdr:rowOff>132938</xdr:rowOff>
    </xdr:to>
    <xdr:sp macro="" textlink="">
      <xdr:nvSpPr>
        <xdr:cNvPr id="822" name="楕円 821"/>
        <xdr:cNvSpPr/>
      </xdr:nvSpPr>
      <xdr:spPr>
        <a:xfrm>
          <a:off x="22110700" y="99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117715</xdr:rowOff>
    </xdr:from>
    <xdr:ext cx="469744" cy="259045"/>
    <xdr:sp macro="" textlink="">
      <xdr:nvSpPr>
        <xdr:cNvPr id="823" name="貸付金該当値テキスト"/>
        <xdr:cNvSpPr txBox="1"/>
      </xdr:nvSpPr>
      <xdr:spPr>
        <a:xfrm>
          <a:off x="22212300" y="989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46106</xdr:rowOff>
    </xdr:from>
    <xdr:to>
      <xdr:col>112</xdr:col>
      <xdr:colOff>38100</xdr:colOff>
      <xdr:row>58</xdr:row>
      <xdr:rowOff>147706</xdr:rowOff>
    </xdr:to>
    <xdr:sp macro="" textlink="">
      <xdr:nvSpPr>
        <xdr:cNvPr id="824" name="楕円 823"/>
        <xdr:cNvSpPr/>
      </xdr:nvSpPr>
      <xdr:spPr>
        <a:xfrm>
          <a:off x="21272500" y="99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138833</xdr:rowOff>
    </xdr:from>
    <xdr:ext cx="378565" cy="259045"/>
    <xdr:sp macro="" textlink="">
      <xdr:nvSpPr>
        <xdr:cNvPr id="825" name="テキスト ボックス 824"/>
        <xdr:cNvSpPr txBox="1"/>
      </xdr:nvSpPr>
      <xdr:spPr>
        <a:xfrm>
          <a:off x="21134017" y="1008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60508</xdr:rowOff>
    </xdr:from>
    <xdr:to>
      <xdr:col>107</xdr:col>
      <xdr:colOff>101600</xdr:colOff>
      <xdr:row>58</xdr:row>
      <xdr:rowOff>162108</xdr:rowOff>
    </xdr:to>
    <xdr:sp macro="" textlink="">
      <xdr:nvSpPr>
        <xdr:cNvPr id="826" name="楕円 825"/>
        <xdr:cNvSpPr/>
      </xdr:nvSpPr>
      <xdr:spPr>
        <a:xfrm>
          <a:off x="20383500" y="100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153235</xdr:rowOff>
    </xdr:from>
    <xdr:ext cx="378565" cy="259045"/>
    <xdr:sp macro="" textlink="">
      <xdr:nvSpPr>
        <xdr:cNvPr id="827" name="テキスト ボックス 826"/>
        <xdr:cNvSpPr txBox="1"/>
      </xdr:nvSpPr>
      <xdr:spPr>
        <a:xfrm>
          <a:off x="20245017" y="1009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60920</xdr:rowOff>
    </xdr:from>
    <xdr:to>
      <xdr:col>102</xdr:col>
      <xdr:colOff>165100</xdr:colOff>
      <xdr:row>58</xdr:row>
      <xdr:rowOff>162520</xdr:rowOff>
    </xdr:to>
    <xdr:sp macro="" textlink="">
      <xdr:nvSpPr>
        <xdr:cNvPr id="828" name="楕円 827"/>
        <xdr:cNvSpPr/>
      </xdr:nvSpPr>
      <xdr:spPr>
        <a:xfrm>
          <a:off x="19494500" y="100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153647</xdr:rowOff>
    </xdr:from>
    <xdr:ext cx="378565" cy="259045"/>
    <xdr:sp macro="" textlink="">
      <xdr:nvSpPr>
        <xdr:cNvPr id="829" name="テキスト ボックス 828"/>
        <xdr:cNvSpPr txBox="1"/>
      </xdr:nvSpPr>
      <xdr:spPr>
        <a:xfrm>
          <a:off x="19356017" y="1009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58313</xdr:rowOff>
    </xdr:from>
    <xdr:to>
      <xdr:col>98</xdr:col>
      <xdr:colOff>38100</xdr:colOff>
      <xdr:row>58</xdr:row>
      <xdr:rowOff>159913</xdr:rowOff>
    </xdr:to>
    <xdr:sp macro="" textlink="">
      <xdr:nvSpPr>
        <xdr:cNvPr id="830" name="楕円 829"/>
        <xdr:cNvSpPr/>
      </xdr:nvSpPr>
      <xdr:spPr>
        <a:xfrm>
          <a:off x="18605500" y="100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151040</xdr:rowOff>
    </xdr:from>
    <xdr:ext cx="378565" cy="259045"/>
    <xdr:sp macro="" textlink="">
      <xdr:nvSpPr>
        <xdr:cNvPr id="831" name="テキスト ボックス 830"/>
        <xdr:cNvSpPr txBox="1"/>
      </xdr:nvSpPr>
      <xdr:spPr>
        <a:xfrm>
          <a:off x="18467017" y="1009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6" name="直線コネクタ 855"/>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7" name="繰出金最小値テキスト"/>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8" name="直線コネクタ 857"/>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59" name="繰出金最大値テキスト"/>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60" name="直線コネクタ 859"/>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108420</xdr:rowOff>
    </xdr:from>
    <xdr:to>
      <xdr:col>116</xdr:col>
      <xdr:colOff>63500</xdr:colOff>
      <xdr:row>74</xdr:row>
      <xdr:rowOff>131566</xdr:rowOff>
    </xdr:to>
    <xdr:cxnSp macro="">
      <xdr:nvCxnSpPr>
        <xdr:cNvPr id="861" name="直線コネクタ 860"/>
        <xdr:cNvCxnSpPr/>
      </xdr:nvCxnSpPr>
      <xdr:spPr>
        <a:xfrm flipV="1">
          <a:off x="21323300" y="12795720"/>
          <a:ext cx="8382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138631</xdr:rowOff>
    </xdr:from>
    <xdr:ext cx="534377" cy="259045"/>
    <xdr:sp macro="" textlink="">
      <xdr:nvSpPr>
        <xdr:cNvPr id="862" name="繰出金平均値テキスト"/>
        <xdr:cNvSpPr txBox="1"/>
      </xdr:nvSpPr>
      <xdr:spPr>
        <a:xfrm>
          <a:off x="22212300" y="1282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63" name="フローチャート: 判断 862"/>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131566</xdr:rowOff>
    </xdr:from>
    <xdr:to>
      <xdr:col>111</xdr:col>
      <xdr:colOff>177800</xdr:colOff>
      <xdr:row>75</xdr:row>
      <xdr:rowOff>6597</xdr:rowOff>
    </xdr:to>
    <xdr:cxnSp macro="">
      <xdr:nvCxnSpPr>
        <xdr:cNvPr id="864" name="直線コネクタ 863"/>
        <xdr:cNvCxnSpPr/>
      </xdr:nvCxnSpPr>
      <xdr:spPr>
        <a:xfrm flipV="1">
          <a:off x="20434300" y="12818866"/>
          <a:ext cx="8890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5" name="フローチャート: 判断 864"/>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65879</xdr:rowOff>
    </xdr:from>
    <xdr:ext cx="534377" cy="259045"/>
    <xdr:sp macro="" textlink="">
      <xdr:nvSpPr>
        <xdr:cNvPr id="866" name="テキスト ボックス 865"/>
        <xdr:cNvSpPr txBox="1"/>
      </xdr:nvSpPr>
      <xdr:spPr>
        <a:xfrm>
          <a:off x="21056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159379</xdr:rowOff>
    </xdr:from>
    <xdr:to>
      <xdr:col>107</xdr:col>
      <xdr:colOff>50800</xdr:colOff>
      <xdr:row>75</xdr:row>
      <xdr:rowOff>6597</xdr:rowOff>
    </xdr:to>
    <xdr:cxnSp macro="">
      <xdr:nvCxnSpPr>
        <xdr:cNvPr id="867" name="直線コネクタ 866"/>
        <xdr:cNvCxnSpPr/>
      </xdr:nvCxnSpPr>
      <xdr:spPr>
        <a:xfrm>
          <a:off x="19545300" y="12846679"/>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macro="" textlink="">
      <xdr:nvSpPr>
        <xdr:cNvPr id="868" name="フローチャート: 判断 867"/>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120344</xdr:rowOff>
    </xdr:from>
    <xdr:ext cx="534377" cy="259045"/>
    <xdr:sp macro="" textlink="">
      <xdr:nvSpPr>
        <xdr:cNvPr id="869" name="テキスト ボックス 868"/>
        <xdr:cNvSpPr txBox="1"/>
      </xdr:nvSpPr>
      <xdr:spPr>
        <a:xfrm>
          <a:off x="20167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159379</xdr:rowOff>
    </xdr:from>
    <xdr:to>
      <xdr:col>102</xdr:col>
      <xdr:colOff>114300</xdr:colOff>
      <xdr:row>75</xdr:row>
      <xdr:rowOff>25838</xdr:rowOff>
    </xdr:to>
    <xdr:cxnSp macro="">
      <xdr:nvCxnSpPr>
        <xdr:cNvPr id="870" name="直線コネクタ 869"/>
        <xdr:cNvCxnSpPr/>
      </xdr:nvCxnSpPr>
      <xdr:spPr>
        <a:xfrm flipV="1">
          <a:off x="18656300" y="12846679"/>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163843</xdr:rowOff>
    </xdr:from>
    <xdr:to>
      <xdr:col>102</xdr:col>
      <xdr:colOff>165100</xdr:colOff>
      <xdr:row>75</xdr:row>
      <xdr:rowOff>93993</xdr:rowOff>
    </xdr:to>
    <xdr:sp macro="" textlink="">
      <xdr:nvSpPr>
        <xdr:cNvPr id="871" name="フローチャート: 判断 870"/>
        <xdr:cNvSpPr/>
      </xdr:nvSpPr>
      <xdr:spPr>
        <a:xfrm>
          <a:off x="19494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85120</xdr:rowOff>
    </xdr:from>
    <xdr:ext cx="534377" cy="259045"/>
    <xdr:sp macro="" textlink="">
      <xdr:nvSpPr>
        <xdr:cNvPr id="872" name="テキスト ボックス 871"/>
        <xdr:cNvSpPr txBox="1"/>
      </xdr:nvSpPr>
      <xdr:spPr>
        <a:xfrm>
          <a:off x="19278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146774</xdr:rowOff>
    </xdr:from>
    <xdr:to>
      <xdr:col>98</xdr:col>
      <xdr:colOff>38100</xdr:colOff>
      <xdr:row>75</xdr:row>
      <xdr:rowOff>76924</xdr:rowOff>
    </xdr:to>
    <xdr:sp macro="" textlink="">
      <xdr:nvSpPr>
        <xdr:cNvPr id="873" name="フローチャート: 判断 872"/>
        <xdr:cNvSpPr/>
      </xdr:nvSpPr>
      <xdr:spPr>
        <a:xfrm>
          <a:off x="18605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68051</xdr:rowOff>
    </xdr:from>
    <xdr:ext cx="534377" cy="259045"/>
    <xdr:sp macro="" textlink="">
      <xdr:nvSpPr>
        <xdr:cNvPr id="874" name="テキスト ボックス 873"/>
        <xdr:cNvSpPr txBox="1"/>
      </xdr:nvSpPr>
      <xdr:spPr>
        <a:xfrm>
          <a:off x="18389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57620</xdr:rowOff>
    </xdr:from>
    <xdr:to>
      <xdr:col>116</xdr:col>
      <xdr:colOff>114300</xdr:colOff>
      <xdr:row>74</xdr:row>
      <xdr:rowOff>159220</xdr:rowOff>
    </xdr:to>
    <xdr:sp macro="" textlink="">
      <xdr:nvSpPr>
        <xdr:cNvPr id="880" name="楕円 879"/>
        <xdr:cNvSpPr/>
      </xdr:nvSpPr>
      <xdr:spPr>
        <a:xfrm>
          <a:off x="22110700" y="127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80497</xdr:rowOff>
    </xdr:from>
    <xdr:ext cx="534377" cy="259045"/>
    <xdr:sp macro="" textlink="">
      <xdr:nvSpPr>
        <xdr:cNvPr id="881" name="繰出金該当値テキスト"/>
        <xdr:cNvSpPr txBox="1"/>
      </xdr:nvSpPr>
      <xdr:spPr>
        <a:xfrm>
          <a:off x="22212300" y="1259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80766</xdr:rowOff>
    </xdr:from>
    <xdr:to>
      <xdr:col>112</xdr:col>
      <xdr:colOff>38100</xdr:colOff>
      <xdr:row>75</xdr:row>
      <xdr:rowOff>10916</xdr:rowOff>
    </xdr:to>
    <xdr:sp macro="" textlink="">
      <xdr:nvSpPr>
        <xdr:cNvPr id="882" name="楕円 881"/>
        <xdr:cNvSpPr/>
      </xdr:nvSpPr>
      <xdr:spPr>
        <a:xfrm>
          <a:off x="21272500" y="127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27443</xdr:rowOff>
    </xdr:from>
    <xdr:ext cx="534377" cy="259045"/>
    <xdr:sp macro="" textlink="">
      <xdr:nvSpPr>
        <xdr:cNvPr id="883" name="テキスト ボックス 882"/>
        <xdr:cNvSpPr txBox="1"/>
      </xdr:nvSpPr>
      <xdr:spPr>
        <a:xfrm>
          <a:off x="21056111" y="1254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127247</xdr:rowOff>
    </xdr:from>
    <xdr:to>
      <xdr:col>107</xdr:col>
      <xdr:colOff>101600</xdr:colOff>
      <xdr:row>75</xdr:row>
      <xdr:rowOff>57397</xdr:rowOff>
    </xdr:to>
    <xdr:sp macro="" textlink="">
      <xdr:nvSpPr>
        <xdr:cNvPr id="884" name="楕円 883"/>
        <xdr:cNvSpPr/>
      </xdr:nvSpPr>
      <xdr:spPr>
        <a:xfrm>
          <a:off x="20383500" y="128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73924</xdr:rowOff>
    </xdr:from>
    <xdr:ext cx="534377" cy="259045"/>
    <xdr:sp macro="" textlink="">
      <xdr:nvSpPr>
        <xdr:cNvPr id="885" name="テキスト ボックス 884"/>
        <xdr:cNvSpPr txBox="1"/>
      </xdr:nvSpPr>
      <xdr:spPr>
        <a:xfrm>
          <a:off x="20167111" y="1258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108579</xdr:rowOff>
    </xdr:from>
    <xdr:to>
      <xdr:col>102</xdr:col>
      <xdr:colOff>165100</xdr:colOff>
      <xdr:row>75</xdr:row>
      <xdr:rowOff>38729</xdr:rowOff>
    </xdr:to>
    <xdr:sp macro="" textlink="">
      <xdr:nvSpPr>
        <xdr:cNvPr id="886" name="楕円 885"/>
        <xdr:cNvSpPr/>
      </xdr:nvSpPr>
      <xdr:spPr>
        <a:xfrm>
          <a:off x="19494500" y="127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55256</xdr:rowOff>
    </xdr:from>
    <xdr:ext cx="534377" cy="259045"/>
    <xdr:sp macro="" textlink="">
      <xdr:nvSpPr>
        <xdr:cNvPr id="887" name="テキスト ボックス 886"/>
        <xdr:cNvSpPr txBox="1"/>
      </xdr:nvSpPr>
      <xdr:spPr>
        <a:xfrm>
          <a:off x="19278111" y="125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146488</xdr:rowOff>
    </xdr:from>
    <xdr:to>
      <xdr:col>98</xdr:col>
      <xdr:colOff>38100</xdr:colOff>
      <xdr:row>75</xdr:row>
      <xdr:rowOff>76638</xdr:rowOff>
    </xdr:to>
    <xdr:sp macro="" textlink="">
      <xdr:nvSpPr>
        <xdr:cNvPr id="888" name="楕円 887"/>
        <xdr:cNvSpPr/>
      </xdr:nvSpPr>
      <xdr:spPr>
        <a:xfrm>
          <a:off x="18605500" y="128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93165</xdr:rowOff>
    </xdr:from>
    <xdr:ext cx="534377" cy="259045"/>
    <xdr:sp macro="" textlink="">
      <xdr:nvSpPr>
        <xdr:cNvPr id="889" name="テキスト ボックス 888"/>
        <xdr:cNvSpPr txBox="1"/>
      </xdr:nvSpPr>
      <xdr:spPr>
        <a:xfrm>
          <a:off x="18389111" y="126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755,477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主な構成項目である人件費については年々増加傾向にあり、令和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13,591</a:t>
          </a:r>
          <a:r>
            <a:rPr kumimoji="1" lang="ja-JP" altLang="en-US" sz="1300">
              <a:latin typeface="ＭＳ Ｐゴシック" panose="020B0600070205080204" pitchFamily="50" charset="-128"/>
              <a:ea typeface="ＭＳ Ｐゴシック" panose="020B0600070205080204" pitchFamily="50" charset="-128"/>
            </a:rPr>
            <a:t>円多い</a:t>
          </a:r>
          <a:r>
            <a:rPr kumimoji="1" lang="en-US" altLang="ja-JP" sz="1300">
              <a:latin typeface="ＭＳ Ｐゴシック" panose="020B0600070205080204" pitchFamily="50" charset="-128"/>
              <a:ea typeface="ＭＳ Ｐゴシック" panose="020B0600070205080204" pitchFamily="50" charset="-128"/>
            </a:rPr>
            <a:t>127,587</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円となっている。類似団体と比較した際に特に差が目立つのは、衛生関係（対比</a:t>
          </a:r>
          <a:r>
            <a:rPr kumimoji="1" lang="en-US" altLang="ja-JP" sz="1300">
              <a:latin typeface="ＭＳ Ｐゴシック" panose="020B0600070205080204" pitchFamily="50" charset="-128"/>
              <a:ea typeface="ＭＳ Ｐゴシック" panose="020B0600070205080204" pitchFamily="50" charset="-128"/>
            </a:rPr>
            <a:t>159.9</a:t>
          </a:r>
          <a:r>
            <a:rPr kumimoji="1" lang="ja-JP" altLang="en-US" sz="1300">
              <a:latin typeface="ＭＳ Ｐゴシック" panose="020B0600070205080204" pitchFamily="50" charset="-128"/>
              <a:ea typeface="ＭＳ Ｐゴシック" panose="020B0600070205080204" pitchFamily="50" charset="-128"/>
            </a:rPr>
            <a:t>％）と消防関係（対比</a:t>
          </a:r>
          <a:r>
            <a:rPr kumimoji="1" lang="en-US" altLang="ja-JP" sz="1300">
              <a:latin typeface="ＭＳ Ｐゴシック" panose="020B0600070205080204" pitchFamily="50" charset="-128"/>
              <a:ea typeface="ＭＳ Ｐゴシック" panose="020B0600070205080204" pitchFamily="50" charset="-128"/>
            </a:rPr>
            <a:t>766.9</a:t>
          </a:r>
          <a:r>
            <a:rPr kumimoji="1" lang="ja-JP" altLang="en-US" sz="1300">
              <a:latin typeface="ＭＳ Ｐゴシック" panose="020B0600070205080204" pitchFamily="50" charset="-128"/>
              <a:ea typeface="ＭＳ Ｐゴシック" panose="020B0600070205080204" pitchFamily="50" charset="-128"/>
            </a:rPr>
            <a:t>％）で、これはごみ・し尿処理業務、消防業務を町単独で行っているため、職員数が多いことが主な要因となっている。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普通建設事業費については、新庁舎建設事業費等の増により、前年度と比較して</a:t>
          </a:r>
          <a:r>
            <a:rPr kumimoji="1" lang="en-US" altLang="ja-JP" sz="1300">
              <a:latin typeface="ＭＳ Ｐゴシック" panose="020B0600070205080204" pitchFamily="50" charset="-128"/>
              <a:ea typeface="ＭＳ Ｐゴシック" panose="020B0600070205080204" pitchFamily="50" charset="-128"/>
            </a:rPr>
            <a:t>15,252</a:t>
          </a:r>
          <a:r>
            <a:rPr kumimoji="1" lang="ja-JP" altLang="en-US" sz="1300">
              <a:latin typeface="ＭＳ Ｐゴシック" panose="020B0600070205080204" pitchFamily="50" charset="-128"/>
              <a:ea typeface="ＭＳ Ｐゴシック" panose="020B0600070205080204" pitchFamily="50" charset="-128"/>
            </a:rPr>
            <a:t>円多い</a:t>
          </a:r>
          <a:r>
            <a:rPr kumimoji="1" lang="en-US" altLang="ja-JP" sz="1300">
              <a:latin typeface="ＭＳ Ｐゴシック" panose="020B0600070205080204" pitchFamily="50" charset="-128"/>
              <a:ea typeface="ＭＳ Ｐゴシック" panose="020B0600070205080204" pitchFamily="50" charset="-128"/>
            </a:rPr>
            <a:t>159,735</a:t>
          </a:r>
          <a:r>
            <a:rPr kumimoji="1" lang="ja-JP" altLang="en-US" sz="1300">
              <a:latin typeface="ＭＳ Ｐゴシック" panose="020B0600070205080204" pitchFamily="50" charset="-128"/>
              <a:ea typeface="ＭＳ Ｐゴシック" panose="020B0600070205080204" pitchFamily="50" charset="-128"/>
            </a:rPr>
            <a:t>円となり、類似団体内では一番大きい数値であった。</a:t>
          </a:r>
        </a:p>
        <a:p>
          <a:r>
            <a:rPr kumimoji="1" lang="ja-JP" altLang="en-US" sz="1300">
              <a:latin typeface="ＭＳ Ｐゴシック" panose="020B0600070205080204" pitchFamily="50" charset="-128"/>
              <a:ea typeface="ＭＳ Ｐゴシック" panose="020B0600070205080204" pitchFamily="50" charset="-128"/>
            </a:rPr>
            <a:t>　物件費については、大子町役場総合管理業務委託料や光熱水費等の増により、前年度と比較して</a:t>
          </a:r>
          <a:r>
            <a:rPr kumimoji="1" lang="en-US" altLang="ja-JP" sz="1300">
              <a:latin typeface="ＭＳ Ｐゴシック" panose="020B0600070205080204" pitchFamily="50" charset="-128"/>
              <a:ea typeface="ＭＳ Ｐゴシック" panose="020B0600070205080204" pitchFamily="50" charset="-128"/>
            </a:rPr>
            <a:t>15,834</a:t>
          </a:r>
          <a:r>
            <a:rPr kumimoji="1" lang="ja-JP" altLang="en-US" sz="1300">
              <a:latin typeface="ＭＳ Ｐゴシック" panose="020B0600070205080204" pitchFamily="50" charset="-128"/>
              <a:ea typeface="ＭＳ Ｐゴシック" panose="020B0600070205080204" pitchFamily="50" charset="-128"/>
            </a:rPr>
            <a:t>円多い</a:t>
          </a:r>
          <a:r>
            <a:rPr kumimoji="1" lang="en-US" altLang="ja-JP" sz="1300">
              <a:latin typeface="ＭＳ Ｐゴシック" panose="020B0600070205080204" pitchFamily="50" charset="-128"/>
              <a:ea typeface="ＭＳ Ｐゴシック" panose="020B0600070205080204" pitchFamily="50" charset="-128"/>
            </a:rPr>
            <a:t>152,146</a:t>
          </a:r>
          <a:r>
            <a:rPr kumimoji="1" lang="ja-JP" altLang="en-US" sz="1300">
              <a:latin typeface="ＭＳ Ｐゴシック" panose="020B0600070205080204" pitchFamily="50" charset="-128"/>
              <a:ea typeface="ＭＳ Ｐゴシック" panose="020B0600070205080204" pitchFamily="50" charset="-128"/>
            </a:rPr>
            <a:t>円となり、類似団体内では一番大きい数値であった。</a:t>
          </a:r>
        </a:p>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年度借入の過疎対策事業債の元金償還開始等の増により前年度と比較して</a:t>
          </a:r>
          <a:r>
            <a:rPr kumimoji="1" lang="en-US" altLang="ja-JP" sz="1300">
              <a:latin typeface="ＭＳ Ｐゴシック" panose="020B0600070205080204" pitchFamily="50" charset="-128"/>
              <a:ea typeface="ＭＳ Ｐゴシック" panose="020B0600070205080204" pitchFamily="50" charset="-128"/>
            </a:rPr>
            <a:t>5,835</a:t>
          </a:r>
          <a:r>
            <a:rPr kumimoji="1" lang="ja-JP" altLang="en-US" sz="1300">
              <a:latin typeface="ＭＳ Ｐゴシック" panose="020B0600070205080204" pitchFamily="50" charset="-128"/>
              <a:ea typeface="ＭＳ Ｐゴシック" panose="020B0600070205080204" pitchFamily="50" charset="-128"/>
            </a:rPr>
            <a:t>円多い</a:t>
          </a:r>
          <a:r>
            <a:rPr kumimoji="1" lang="en-US" altLang="ja-JP" sz="1300">
              <a:latin typeface="ＭＳ Ｐゴシック" panose="020B0600070205080204" pitchFamily="50" charset="-128"/>
              <a:ea typeface="ＭＳ Ｐゴシック" panose="020B0600070205080204" pitchFamily="50" charset="-128"/>
            </a:rPr>
            <a:t>71,784</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15,444
15,337
325.76
13,212,265
11,667,582
1,213,728
6,385,492
11,293,939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121412</xdr:rowOff>
    </xdr:from>
    <xdr:to>
      <xdr:col>24</xdr:col>
      <xdr:colOff>63500</xdr:colOff>
      <xdr:row>33</xdr:row>
      <xdr:rowOff>150368</xdr:rowOff>
    </xdr:to>
    <xdr:cxnSp macro="">
      <xdr:nvCxnSpPr>
        <xdr:cNvPr id="61" name="直線コネクタ 60"/>
        <xdr:cNvCxnSpPr/>
      </xdr:nvCxnSpPr>
      <xdr:spPr>
        <a:xfrm flipV="1">
          <a:off x="3797300" y="577926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61993</xdr:rowOff>
    </xdr:from>
    <xdr:ext cx="469744" cy="259045"/>
    <xdr:sp macro="" textlink="">
      <xdr:nvSpPr>
        <xdr:cNvPr id="62" name="議会費平均値テキスト"/>
        <xdr:cNvSpPr txBox="1"/>
      </xdr:nvSpPr>
      <xdr:spPr>
        <a:xfrm>
          <a:off x="4686300" y="6062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122936</xdr:rowOff>
    </xdr:from>
    <xdr:to>
      <xdr:col>19</xdr:col>
      <xdr:colOff>177800</xdr:colOff>
      <xdr:row>33</xdr:row>
      <xdr:rowOff>150368</xdr:rowOff>
    </xdr:to>
    <xdr:cxnSp macro="">
      <xdr:nvCxnSpPr>
        <xdr:cNvPr id="64" name="直線コネクタ 63"/>
        <xdr:cNvCxnSpPr/>
      </xdr:nvCxnSpPr>
      <xdr:spPr>
        <a:xfrm>
          <a:off x="2908300" y="578078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50944</xdr:rowOff>
    </xdr:from>
    <xdr:ext cx="469744" cy="259045"/>
    <xdr:sp macro="" textlink="">
      <xdr:nvSpPr>
        <xdr:cNvPr id="66" name="テキスト ボックス 65"/>
        <xdr:cNvSpPr txBox="1"/>
      </xdr:nvSpPr>
      <xdr:spPr>
        <a:xfrm>
          <a:off x="3562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157226</xdr:rowOff>
    </xdr:from>
    <xdr:to>
      <xdr:col>15</xdr:col>
      <xdr:colOff>50800</xdr:colOff>
      <xdr:row>33</xdr:row>
      <xdr:rowOff>122936</xdr:rowOff>
    </xdr:to>
    <xdr:cxnSp macro="">
      <xdr:nvCxnSpPr>
        <xdr:cNvPr id="67" name="直線コネクタ 66"/>
        <xdr:cNvCxnSpPr/>
      </xdr:nvCxnSpPr>
      <xdr:spPr>
        <a:xfrm>
          <a:off x="2019300" y="564362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86377</xdr:rowOff>
    </xdr:from>
    <xdr:ext cx="469744" cy="259045"/>
    <xdr:sp macro="" textlink="">
      <xdr:nvSpPr>
        <xdr:cNvPr id="69" name="テキスト ボックス 68"/>
        <xdr:cNvSpPr txBox="1"/>
      </xdr:nvSpPr>
      <xdr:spPr>
        <a:xfrm>
          <a:off x="2673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157226</xdr:rowOff>
    </xdr:from>
    <xdr:to>
      <xdr:col>10</xdr:col>
      <xdr:colOff>114300</xdr:colOff>
      <xdr:row>33</xdr:row>
      <xdr:rowOff>106934</xdr:rowOff>
    </xdr:to>
    <xdr:cxnSp macro="">
      <xdr:nvCxnSpPr>
        <xdr:cNvPr id="70" name="直線コネクタ 69"/>
        <xdr:cNvCxnSpPr/>
      </xdr:nvCxnSpPr>
      <xdr:spPr>
        <a:xfrm flipV="1">
          <a:off x="1130300" y="564362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5080</xdr:rowOff>
    </xdr:from>
    <xdr:to>
      <xdr:col>10</xdr:col>
      <xdr:colOff>165100</xdr:colOff>
      <xdr:row>35</xdr:row>
      <xdr:rowOff>106680</xdr:rowOff>
    </xdr:to>
    <xdr:sp macro="" textlink="">
      <xdr:nvSpPr>
        <xdr:cNvPr id="71" name="フローチャート: 判断 70"/>
        <xdr:cNvSpPr/>
      </xdr:nvSpPr>
      <xdr:spPr>
        <a:xfrm>
          <a:off x="1968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97807</xdr:rowOff>
    </xdr:from>
    <xdr:ext cx="469744" cy="259045"/>
    <xdr:sp macro="" textlink="">
      <xdr:nvSpPr>
        <xdr:cNvPr id="72" name="テキスト ボックス 71"/>
        <xdr:cNvSpPr txBox="1"/>
      </xdr:nvSpPr>
      <xdr:spPr>
        <a:xfrm>
          <a:off x="1784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70612</xdr:rowOff>
    </xdr:from>
    <xdr:to>
      <xdr:col>24</xdr:col>
      <xdr:colOff>114300</xdr:colOff>
      <xdr:row>34</xdr:row>
      <xdr:rowOff>762</xdr:rowOff>
    </xdr:to>
    <xdr:sp macro="" textlink="">
      <xdr:nvSpPr>
        <xdr:cNvPr id="80" name="楕円 79"/>
        <xdr:cNvSpPr/>
      </xdr:nvSpPr>
      <xdr:spPr>
        <a:xfrm>
          <a:off x="45847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93489</xdr:rowOff>
    </xdr:from>
    <xdr:ext cx="469744" cy="259045"/>
    <xdr:sp macro="" textlink="">
      <xdr:nvSpPr>
        <xdr:cNvPr id="81" name="議会費該当値テキスト"/>
        <xdr:cNvSpPr txBox="1"/>
      </xdr:nvSpPr>
      <xdr:spPr>
        <a:xfrm>
          <a:off x="4686300"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99568</xdr:rowOff>
    </xdr:from>
    <xdr:to>
      <xdr:col>20</xdr:col>
      <xdr:colOff>38100</xdr:colOff>
      <xdr:row>34</xdr:row>
      <xdr:rowOff>29718</xdr:rowOff>
    </xdr:to>
    <xdr:sp macro="" textlink="">
      <xdr:nvSpPr>
        <xdr:cNvPr id="82" name="楕円 81"/>
        <xdr:cNvSpPr/>
      </xdr:nvSpPr>
      <xdr:spPr>
        <a:xfrm>
          <a:off x="3746500" y="57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46245</xdr:rowOff>
    </xdr:from>
    <xdr:ext cx="469744" cy="259045"/>
    <xdr:sp macro="" textlink="">
      <xdr:nvSpPr>
        <xdr:cNvPr id="83" name="テキスト ボックス 82"/>
        <xdr:cNvSpPr txBox="1"/>
      </xdr:nvSpPr>
      <xdr:spPr>
        <a:xfrm>
          <a:off x="3562428" y="55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72136</xdr:rowOff>
    </xdr:from>
    <xdr:to>
      <xdr:col>15</xdr:col>
      <xdr:colOff>101600</xdr:colOff>
      <xdr:row>34</xdr:row>
      <xdr:rowOff>2286</xdr:rowOff>
    </xdr:to>
    <xdr:sp macro="" textlink="">
      <xdr:nvSpPr>
        <xdr:cNvPr id="84" name="楕円 83"/>
        <xdr:cNvSpPr/>
      </xdr:nvSpPr>
      <xdr:spPr>
        <a:xfrm>
          <a:off x="2857500" y="572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18813</xdr:rowOff>
    </xdr:from>
    <xdr:ext cx="469744" cy="259045"/>
    <xdr:sp macro="" textlink="">
      <xdr:nvSpPr>
        <xdr:cNvPr id="85" name="テキスト ボックス 84"/>
        <xdr:cNvSpPr txBox="1"/>
      </xdr:nvSpPr>
      <xdr:spPr>
        <a:xfrm>
          <a:off x="2673428" y="550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106426</xdr:rowOff>
    </xdr:from>
    <xdr:to>
      <xdr:col>10</xdr:col>
      <xdr:colOff>165100</xdr:colOff>
      <xdr:row>33</xdr:row>
      <xdr:rowOff>36576</xdr:rowOff>
    </xdr:to>
    <xdr:sp macro="" textlink="">
      <xdr:nvSpPr>
        <xdr:cNvPr id="86" name="楕円 85"/>
        <xdr:cNvSpPr/>
      </xdr:nvSpPr>
      <xdr:spPr>
        <a:xfrm>
          <a:off x="1968500" y="55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53103</xdr:rowOff>
    </xdr:from>
    <xdr:ext cx="469744" cy="259045"/>
    <xdr:sp macro="" textlink="">
      <xdr:nvSpPr>
        <xdr:cNvPr id="87" name="テキスト ボックス 86"/>
        <xdr:cNvSpPr txBox="1"/>
      </xdr:nvSpPr>
      <xdr:spPr>
        <a:xfrm>
          <a:off x="1784428" y="53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56134</xdr:rowOff>
    </xdr:from>
    <xdr:to>
      <xdr:col>6</xdr:col>
      <xdr:colOff>38100</xdr:colOff>
      <xdr:row>33</xdr:row>
      <xdr:rowOff>157734</xdr:rowOff>
    </xdr:to>
    <xdr:sp macro="" textlink="">
      <xdr:nvSpPr>
        <xdr:cNvPr id="88" name="楕円 87"/>
        <xdr:cNvSpPr/>
      </xdr:nvSpPr>
      <xdr:spPr>
        <a:xfrm>
          <a:off x="1079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2811</xdr:rowOff>
    </xdr:from>
    <xdr:ext cx="469744" cy="259045"/>
    <xdr:sp macro="" textlink="">
      <xdr:nvSpPr>
        <xdr:cNvPr id="89" name="テキスト ボックス 88"/>
        <xdr:cNvSpPr txBox="1"/>
      </xdr:nvSpPr>
      <xdr:spPr>
        <a:xfrm>
          <a:off x="895428" y="548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114124</xdr:rowOff>
    </xdr:from>
    <xdr:to>
      <xdr:col>24</xdr:col>
      <xdr:colOff>62865</xdr:colOff>
      <xdr:row>58</xdr:row>
      <xdr:rowOff>132559</xdr:rowOff>
    </xdr:to>
    <xdr:cxnSp macro="">
      <xdr:nvCxnSpPr>
        <xdr:cNvPr id="112" name="直線コネクタ 111"/>
        <xdr:cNvCxnSpPr/>
      </xdr:nvCxnSpPr>
      <xdr:spPr>
        <a:xfrm flipV="1">
          <a:off x="4633595" y="8686624"/>
          <a:ext cx="1270" cy="139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136386</xdr:rowOff>
    </xdr:from>
    <xdr:ext cx="534377" cy="259045"/>
    <xdr:sp macro="" textlink="">
      <xdr:nvSpPr>
        <xdr:cNvPr id="113" name="総務費最小値テキスト"/>
        <xdr:cNvSpPr txBox="1"/>
      </xdr:nvSpPr>
      <xdr:spPr>
        <a:xfrm>
          <a:off x="4686300" y="100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132559</xdr:rowOff>
    </xdr:from>
    <xdr:to>
      <xdr:col>24</xdr:col>
      <xdr:colOff>152400</xdr:colOff>
      <xdr:row>58</xdr:row>
      <xdr:rowOff>132559</xdr:rowOff>
    </xdr:to>
    <xdr:cxnSp macro="">
      <xdr:nvCxnSpPr>
        <xdr:cNvPr id="114" name="直線コネクタ 113"/>
        <xdr:cNvCxnSpPr/>
      </xdr:nvCxnSpPr>
      <xdr:spPr>
        <a:xfrm>
          <a:off x="4546600" y="1007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60801</xdr:rowOff>
    </xdr:from>
    <xdr:ext cx="599010" cy="259045"/>
    <xdr:sp macro="" textlink="">
      <xdr:nvSpPr>
        <xdr:cNvPr id="115" name="総務費最大値テキスト"/>
        <xdr:cNvSpPr txBox="1"/>
      </xdr:nvSpPr>
      <xdr:spPr>
        <a:xfrm>
          <a:off x="4686300" y="84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114124</xdr:rowOff>
    </xdr:from>
    <xdr:to>
      <xdr:col>24</xdr:col>
      <xdr:colOff>152400</xdr:colOff>
      <xdr:row>50</xdr:row>
      <xdr:rowOff>114124</xdr:rowOff>
    </xdr:to>
    <xdr:cxnSp macro="">
      <xdr:nvCxnSpPr>
        <xdr:cNvPr id="116" name="直線コネクタ 115"/>
        <xdr:cNvCxnSpPr/>
      </xdr:nvCxnSpPr>
      <xdr:spPr>
        <a:xfrm>
          <a:off x="4546600" y="868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142681</xdr:rowOff>
    </xdr:from>
    <xdr:to>
      <xdr:col>24</xdr:col>
      <xdr:colOff>63500</xdr:colOff>
      <xdr:row>51</xdr:row>
      <xdr:rowOff>25564</xdr:rowOff>
    </xdr:to>
    <xdr:cxnSp macro="">
      <xdr:nvCxnSpPr>
        <xdr:cNvPr id="117" name="直線コネクタ 116"/>
        <xdr:cNvCxnSpPr/>
      </xdr:nvCxnSpPr>
      <xdr:spPr>
        <a:xfrm flipV="1">
          <a:off x="3797300" y="8715181"/>
          <a:ext cx="838200" cy="5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23217</xdr:rowOff>
    </xdr:from>
    <xdr:ext cx="599010" cy="259045"/>
    <xdr:sp macro="" textlink="">
      <xdr:nvSpPr>
        <xdr:cNvPr id="118" name="総務費平均値テキスト"/>
        <xdr:cNvSpPr txBox="1"/>
      </xdr:nvSpPr>
      <xdr:spPr>
        <a:xfrm>
          <a:off x="4686300" y="945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44790</xdr:rowOff>
    </xdr:from>
    <xdr:to>
      <xdr:col>24</xdr:col>
      <xdr:colOff>114300</xdr:colOff>
      <xdr:row>55</xdr:row>
      <xdr:rowOff>146390</xdr:rowOff>
    </xdr:to>
    <xdr:sp macro="" textlink="">
      <xdr:nvSpPr>
        <xdr:cNvPr id="119" name="フローチャート: 判断 118"/>
        <xdr:cNvSpPr/>
      </xdr:nvSpPr>
      <xdr:spPr>
        <a:xfrm>
          <a:off x="45847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137917</xdr:rowOff>
    </xdr:from>
    <xdr:to>
      <xdr:col>19</xdr:col>
      <xdr:colOff>177800</xdr:colOff>
      <xdr:row>51</xdr:row>
      <xdr:rowOff>25564</xdr:rowOff>
    </xdr:to>
    <xdr:cxnSp macro="">
      <xdr:nvCxnSpPr>
        <xdr:cNvPr id="120" name="直線コネクタ 119"/>
        <xdr:cNvCxnSpPr/>
      </xdr:nvCxnSpPr>
      <xdr:spPr>
        <a:xfrm>
          <a:off x="2908300" y="8710417"/>
          <a:ext cx="889000" cy="5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14943</xdr:rowOff>
    </xdr:from>
    <xdr:to>
      <xdr:col>20</xdr:col>
      <xdr:colOff>38100</xdr:colOff>
      <xdr:row>55</xdr:row>
      <xdr:rowOff>116543</xdr:rowOff>
    </xdr:to>
    <xdr:sp macro="" textlink="">
      <xdr:nvSpPr>
        <xdr:cNvPr id="121" name="フローチャート: 判断 120"/>
        <xdr:cNvSpPr/>
      </xdr:nvSpPr>
      <xdr:spPr>
        <a:xfrm>
          <a:off x="3746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107670</xdr:rowOff>
    </xdr:from>
    <xdr:ext cx="599010" cy="259045"/>
    <xdr:sp macro="" textlink="">
      <xdr:nvSpPr>
        <xdr:cNvPr id="122" name="テキスト ボックス 121"/>
        <xdr:cNvSpPr txBox="1"/>
      </xdr:nvSpPr>
      <xdr:spPr>
        <a:xfrm>
          <a:off x="3497795" y="953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137917</xdr:rowOff>
    </xdr:from>
    <xdr:to>
      <xdr:col>15</xdr:col>
      <xdr:colOff>50800</xdr:colOff>
      <xdr:row>57</xdr:row>
      <xdr:rowOff>60056</xdr:rowOff>
    </xdr:to>
    <xdr:cxnSp macro="">
      <xdr:nvCxnSpPr>
        <xdr:cNvPr id="123" name="直線コネクタ 122"/>
        <xdr:cNvCxnSpPr/>
      </xdr:nvCxnSpPr>
      <xdr:spPr>
        <a:xfrm flipV="1">
          <a:off x="2019300" y="8710417"/>
          <a:ext cx="889000" cy="11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131758</xdr:rowOff>
    </xdr:from>
    <xdr:to>
      <xdr:col>15</xdr:col>
      <xdr:colOff>101600</xdr:colOff>
      <xdr:row>51</xdr:row>
      <xdr:rowOff>61908</xdr:rowOff>
    </xdr:to>
    <xdr:sp macro="" textlink="">
      <xdr:nvSpPr>
        <xdr:cNvPr id="124" name="フローチャート: 判断 123"/>
        <xdr:cNvSpPr/>
      </xdr:nvSpPr>
      <xdr:spPr>
        <a:xfrm>
          <a:off x="2857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53035</xdr:rowOff>
    </xdr:from>
    <xdr:ext cx="599010" cy="259045"/>
    <xdr:sp macro="" textlink="">
      <xdr:nvSpPr>
        <xdr:cNvPr id="125" name="テキスト ボックス 124"/>
        <xdr:cNvSpPr txBox="1"/>
      </xdr:nvSpPr>
      <xdr:spPr>
        <a:xfrm>
          <a:off x="2608795" y="879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60056</xdr:rowOff>
    </xdr:from>
    <xdr:to>
      <xdr:col>10</xdr:col>
      <xdr:colOff>114300</xdr:colOff>
      <xdr:row>57</xdr:row>
      <xdr:rowOff>160310</xdr:rowOff>
    </xdr:to>
    <xdr:cxnSp macro="">
      <xdr:nvCxnSpPr>
        <xdr:cNvPr id="126" name="直線コネクタ 125"/>
        <xdr:cNvCxnSpPr/>
      </xdr:nvCxnSpPr>
      <xdr:spPr>
        <a:xfrm flipV="1">
          <a:off x="1130300" y="9832706"/>
          <a:ext cx="889000" cy="10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49874</xdr:rowOff>
    </xdr:from>
    <xdr:to>
      <xdr:col>10</xdr:col>
      <xdr:colOff>165100</xdr:colOff>
      <xdr:row>56</xdr:row>
      <xdr:rowOff>151474</xdr:rowOff>
    </xdr:to>
    <xdr:sp macro="" textlink="">
      <xdr:nvSpPr>
        <xdr:cNvPr id="127" name="フローチャート: 判断 126"/>
        <xdr:cNvSpPr/>
      </xdr:nvSpPr>
      <xdr:spPr>
        <a:xfrm>
          <a:off x="1968500" y="965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168001</xdr:rowOff>
    </xdr:from>
    <xdr:ext cx="534377" cy="259045"/>
    <xdr:sp macro="" textlink="">
      <xdr:nvSpPr>
        <xdr:cNvPr id="128" name="テキスト ボックス 127"/>
        <xdr:cNvSpPr txBox="1"/>
      </xdr:nvSpPr>
      <xdr:spPr>
        <a:xfrm>
          <a:off x="1752111" y="94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124589</xdr:rowOff>
    </xdr:from>
    <xdr:to>
      <xdr:col>6</xdr:col>
      <xdr:colOff>38100</xdr:colOff>
      <xdr:row>56</xdr:row>
      <xdr:rowOff>54739</xdr:rowOff>
    </xdr:to>
    <xdr:sp macro="" textlink="">
      <xdr:nvSpPr>
        <xdr:cNvPr id="129" name="フローチャート: 判断 128"/>
        <xdr:cNvSpPr/>
      </xdr:nvSpPr>
      <xdr:spPr>
        <a:xfrm>
          <a:off x="1079500" y="95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71266</xdr:rowOff>
    </xdr:from>
    <xdr:ext cx="599010" cy="259045"/>
    <xdr:sp macro="" textlink="">
      <xdr:nvSpPr>
        <xdr:cNvPr id="130" name="テキスト ボックス 129"/>
        <xdr:cNvSpPr txBox="1"/>
      </xdr:nvSpPr>
      <xdr:spPr>
        <a:xfrm>
          <a:off x="830795" y="932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91881</xdr:rowOff>
    </xdr:from>
    <xdr:to>
      <xdr:col>24</xdr:col>
      <xdr:colOff>114300</xdr:colOff>
      <xdr:row>51</xdr:row>
      <xdr:rowOff>22031</xdr:rowOff>
    </xdr:to>
    <xdr:sp macro="" textlink="">
      <xdr:nvSpPr>
        <xdr:cNvPr id="136" name="楕円 135"/>
        <xdr:cNvSpPr/>
      </xdr:nvSpPr>
      <xdr:spPr>
        <a:xfrm>
          <a:off x="4584700" y="86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16351</xdr:rowOff>
    </xdr:from>
    <xdr:ext cx="599010" cy="259045"/>
    <xdr:sp macro="" textlink="">
      <xdr:nvSpPr>
        <xdr:cNvPr id="137" name="総務費該当値テキスト"/>
        <xdr:cNvSpPr txBox="1"/>
      </xdr:nvSpPr>
      <xdr:spPr>
        <a:xfrm>
          <a:off x="4686300" y="858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146214</xdr:rowOff>
    </xdr:from>
    <xdr:to>
      <xdr:col>20</xdr:col>
      <xdr:colOff>38100</xdr:colOff>
      <xdr:row>51</xdr:row>
      <xdr:rowOff>76364</xdr:rowOff>
    </xdr:to>
    <xdr:sp macro="" textlink="">
      <xdr:nvSpPr>
        <xdr:cNvPr id="138" name="楕円 137"/>
        <xdr:cNvSpPr/>
      </xdr:nvSpPr>
      <xdr:spPr>
        <a:xfrm>
          <a:off x="3746500" y="87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92891</xdr:rowOff>
    </xdr:from>
    <xdr:ext cx="599010" cy="259045"/>
    <xdr:sp macro="" textlink="">
      <xdr:nvSpPr>
        <xdr:cNvPr id="139" name="テキスト ボックス 138"/>
        <xdr:cNvSpPr txBox="1"/>
      </xdr:nvSpPr>
      <xdr:spPr>
        <a:xfrm>
          <a:off x="3497795" y="849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87117</xdr:rowOff>
    </xdr:from>
    <xdr:to>
      <xdr:col>15</xdr:col>
      <xdr:colOff>101600</xdr:colOff>
      <xdr:row>51</xdr:row>
      <xdr:rowOff>17267</xdr:rowOff>
    </xdr:to>
    <xdr:sp macro="" textlink="">
      <xdr:nvSpPr>
        <xdr:cNvPr id="140" name="楕円 139"/>
        <xdr:cNvSpPr/>
      </xdr:nvSpPr>
      <xdr:spPr>
        <a:xfrm>
          <a:off x="2857500" y="865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33794</xdr:rowOff>
    </xdr:from>
    <xdr:ext cx="599010" cy="259045"/>
    <xdr:sp macro="" textlink="">
      <xdr:nvSpPr>
        <xdr:cNvPr id="141" name="テキスト ボックス 140"/>
        <xdr:cNvSpPr txBox="1"/>
      </xdr:nvSpPr>
      <xdr:spPr>
        <a:xfrm>
          <a:off x="2608795" y="843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9256</xdr:rowOff>
    </xdr:from>
    <xdr:to>
      <xdr:col>10</xdr:col>
      <xdr:colOff>165100</xdr:colOff>
      <xdr:row>57</xdr:row>
      <xdr:rowOff>110856</xdr:rowOff>
    </xdr:to>
    <xdr:sp macro="" textlink="">
      <xdr:nvSpPr>
        <xdr:cNvPr id="142" name="楕円 141"/>
        <xdr:cNvSpPr/>
      </xdr:nvSpPr>
      <xdr:spPr>
        <a:xfrm>
          <a:off x="1968500" y="97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101983</xdr:rowOff>
    </xdr:from>
    <xdr:ext cx="534377" cy="259045"/>
    <xdr:sp macro="" textlink="">
      <xdr:nvSpPr>
        <xdr:cNvPr id="143" name="テキスト ボックス 142"/>
        <xdr:cNvSpPr txBox="1"/>
      </xdr:nvSpPr>
      <xdr:spPr>
        <a:xfrm>
          <a:off x="1752111" y="987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109510</xdr:rowOff>
    </xdr:from>
    <xdr:to>
      <xdr:col>6</xdr:col>
      <xdr:colOff>38100</xdr:colOff>
      <xdr:row>58</xdr:row>
      <xdr:rowOff>39660</xdr:rowOff>
    </xdr:to>
    <xdr:sp macro="" textlink="">
      <xdr:nvSpPr>
        <xdr:cNvPr id="144" name="楕円 143"/>
        <xdr:cNvSpPr/>
      </xdr:nvSpPr>
      <xdr:spPr>
        <a:xfrm>
          <a:off x="1079500" y="98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30787</xdr:rowOff>
    </xdr:from>
    <xdr:ext cx="534377" cy="259045"/>
    <xdr:sp macro="" textlink="">
      <xdr:nvSpPr>
        <xdr:cNvPr id="145" name="テキスト ボックス 144"/>
        <xdr:cNvSpPr txBox="1"/>
      </xdr:nvSpPr>
      <xdr:spPr>
        <a:xfrm>
          <a:off x="863111" y="997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158503</xdr:rowOff>
    </xdr:from>
    <xdr:to>
      <xdr:col>24</xdr:col>
      <xdr:colOff>62865</xdr:colOff>
      <xdr:row>78</xdr:row>
      <xdr:rowOff>87450</xdr:rowOff>
    </xdr:to>
    <xdr:cxnSp macro="">
      <xdr:nvCxnSpPr>
        <xdr:cNvPr id="174" name="直線コネクタ 173"/>
        <xdr:cNvCxnSpPr/>
      </xdr:nvCxnSpPr>
      <xdr:spPr>
        <a:xfrm flipV="1">
          <a:off x="4633595" y="12160003"/>
          <a:ext cx="1270" cy="1300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91277</xdr:rowOff>
    </xdr:from>
    <xdr:ext cx="599010" cy="259045"/>
    <xdr:sp macro="" textlink="">
      <xdr:nvSpPr>
        <xdr:cNvPr id="175" name="民生費最小値テキスト"/>
        <xdr:cNvSpPr txBox="1"/>
      </xdr:nvSpPr>
      <xdr:spPr>
        <a:xfrm>
          <a:off x="4686300" y="1346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87450</xdr:rowOff>
    </xdr:from>
    <xdr:to>
      <xdr:col>24</xdr:col>
      <xdr:colOff>152400</xdr:colOff>
      <xdr:row>78</xdr:row>
      <xdr:rowOff>87450</xdr:rowOff>
    </xdr:to>
    <xdr:cxnSp macro="">
      <xdr:nvCxnSpPr>
        <xdr:cNvPr id="176" name="直線コネクタ 175"/>
        <xdr:cNvCxnSpPr/>
      </xdr:nvCxnSpPr>
      <xdr:spPr>
        <a:xfrm>
          <a:off x="4546600" y="1346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105180</xdr:rowOff>
    </xdr:from>
    <xdr:ext cx="599010" cy="259045"/>
    <xdr:sp macro="" textlink="">
      <xdr:nvSpPr>
        <xdr:cNvPr id="177" name="民生費最大値テキスト"/>
        <xdr:cNvSpPr txBox="1"/>
      </xdr:nvSpPr>
      <xdr:spPr>
        <a:xfrm>
          <a:off x="4686300" y="1193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158503</xdr:rowOff>
    </xdr:from>
    <xdr:to>
      <xdr:col>24</xdr:col>
      <xdr:colOff>152400</xdr:colOff>
      <xdr:row>70</xdr:row>
      <xdr:rowOff>158503</xdr:rowOff>
    </xdr:to>
    <xdr:cxnSp macro="">
      <xdr:nvCxnSpPr>
        <xdr:cNvPr id="178" name="直線コネクタ 177"/>
        <xdr:cNvCxnSpPr/>
      </xdr:nvCxnSpPr>
      <xdr:spPr>
        <a:xfrm>
          <a:off x="4546600" y="12160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87365</xdr:rowOff>
    </xdr:from>
    <xdr:to>
      <xdr:col>24</xdr:col>
      <xdr:colOff>63500</xdr:colOff>
      <xdr:row>75</xdr:row>
      <xdr:rowOff>103995</xdr:rowOff>
    </xdr:to>
    <xdr:cxnSp macro="">
      <xdr:nvCxnSpPr>
        <xdr:cNvPr id="179" name="直線コネクタ 178"/>
        <xdr:cNvCxnSpPr/>
      </xdr:nvCxnSpPr>
      <xdr:spPr>
        <a:xfrm>
          <a:off x="3797300" y="12946115"/>
          <a:ext cx="8382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41938</xdr:rowOff>
    </xdr:from>
    <xdr:ext cx="599010" cy="259045"/>
    <xdr:sp macro="" textlink="">
      <xdr:nvSpPr>
        <xdr:cNvPr id="180" name="民生費平均値テキスト"/>
        <xdr:cNvSpPr txBox="1"/>
      </xdr:nvSpPr>
      <xdr:spPr>
        <a:xfrm>
          <a:off x="4686300" y="12900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63511</xdr:rowOff>
    </xdr:from>
    <xdr:to>
      <xdr:col>24</xdr:col>
      <xdr:colOff>114300</xdr:colOff>
      <xdr:row>75</xdr:row>
      <xdr:rowOff>165111</xdr:rowOff>
    </xdr:to>
    <xdr:sp macro="" textlink="">
      <xdr:nvSpPr>
        <xdr:cNvPr id="181" name="フローチャート: 判断 180"/>
        <xdr:cNvSpPr/>
      </xdr:nvSpPr>
      <xdr:spPr>
        <a:xfrm>
          <a:off x="4584700" y="1292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87365</xdr:rowOff>
    </xdr:from>
    <xdr:to>
      <xdr:col>19</xdr:col>
      <xdr:colOff>177800</xdr:colOff>
      <xdr:row>77</xdr:row>
      <xdr:rowOff>81007</xdr:rowOff>
    </xdr:to>
    <xdr:cxnSp macro="">
      <xdr:nvCxnSpPr>
        <xdr:cNvPr id="182" name="直線コネクタ 181"/>
        <xdr:cNvCxnSpPr/>
      </xdr:nvCxnSpPr>
      <xdr:spPr>
        <a:xfrm flipV="1">
          <a:off x="2908300" y="12946115"/>
          <a:ext cx="889000" cy="33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122362</xdr:rowOff>
    </xdr:from>
    <xdr:to>
      <xdr:col>20</xdr:col>
      <xdr:colOff>38100</xdr:colOff>
      <xdr:row>75</xdr:row>
      <xdr:rowOff>52512</xdr:rowOff>
    </xdr:to>
    <xdr:sp macro="" textlink="">
      <xdr:nvSpPr>
        <xdr:cNvPr id="183" name="フローチャート: 判断 182"/>
        <xdr:cNvSpPr/>
      </xdr:nvSpPr>
      <xdr:spPr>
        <a:xfrm>
          <a:off x="3746500" y="1280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69039</xdr:rowOff>
    </xdr:from>
    <xdr:ext cx="599010" cy="259045"/>
    <xdr:sp macro="" textlink="">
      <xdr:nvSpPr>
        <xdr:cNvPr id="184" name="テキスト ボックス 183"/>
        <xdr:cNvSpPr txBox="1"/>
      </xdr:nvSpPr>
      <xdr:spPr>
        <a:xfrm>
          <a:off x="3497795" y="1258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29328</xdr:rowOff>
    </xdr:from>
    <xdr:to>
      <xdr:col>15</xdr:col>
      <xdr:colOff>50800</xdr:colOff>
      <xdr:row>77</xdr:row>
      <xdr:rowOff>81007</xdr:rowOff>
    </xdr:to>
    <xdr:cxnSp macro="">
      <xdr:nvCxnSpPr>
        <xdr:cNvPr id="185" name="直線コネクタ 184"/>
        <xdr:cNvCxnSpPr/>
      </xdr:nvCxnSpPr>
      <xdr:spPr>
        <a:xfrm>
          <a:off x="2019300" y="13230978"/>
          <a:ext cx="889000" cy="5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45265</xdr:rowOff>
    </xdr:from>
    <xdr:to>
      <xdr:col>15</xdr:col>
      <xdr:colOff>101600</xdr:colOff>
      <xdr:row>77</xdr:row>
      <xdr:rowOff>146865</xdr:rowOff>
    </xdr:to>
    <xdr:sp macro="" textlink="">
      <xdr:nvSpPr>
        <xdr:cNvPr id="186" name="フローチャート: 判断 185"/>
        <xdr:cNvSpPr/>
      </xdr:nvSpPr>
      <xdr:spPr>
        <a:xfrm>
          <a:off x="2857500" y="1324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137992</xdr:rowOff>
    </xdr:from>
    <xdr:ext cx="599010" cy="259045"/>
    <xdr:sp macro="" textlink="">
      <xdr:nvSpPr>
        <xdr:cNvPr id="187" name="テキスト ボックス 186"/>
        <xdr:cNvSpPr txBox="1"/>
      </xdr:nvSpPr>
      <xdr:spPr>
        <a:xfrm>
          <a:off x="2608795" y="1333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29328</xdr:rowOff>
    </xdr:from>
    <xdr:to>
      <xdr:col>10</xdr:col>
      <xdr:colOff>114300</xdr:colOff>
      <xdr:row>78</xdr:row>
      <xdr:rowOff>16856</xdr:rowOff>
    </xdr:to>
    <xdr:cxnSp macro="">
      <xdr:nvCxnSpPr>
        <xdr:cNvPr id="188" name="直線コネクタ 187"/>
        <xdr:cNvCxnSpPr/>
      </xdr:nvCxnSpPr>
      <xdr:spPr>
        <a:xfrm flipV="1">
          <a:off x="1130300" y="13230978"/>
          <a:ext cx="889000" cy="1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115990</xdr:rowOff>
    </xdr:from>
    <xdr:to>
      <xdr:col>10</xdr:col>
      <xdr:colOff>165100</xdr:colOff>
      <xdr:row>78</xdr:row>
      <xdr:rowOff>46140</xdr:rowOff>
    </xdr:to>
    <xdr:sp macro="" textlink="">
      <xdr:nvSpPr>
        <xdr:cNvPr id="189" name="フローチャート: 判断 188"/>
        <xdr:cNvSpPr/>
      </xdr:nvSpPr>
      <xdr:spPr>
        <a:xfrm>
          <a:off x="1968500" y="133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37267</xdr:rowOff>
    </xdr:from>
    <xdr:ext cx="599010" cy="259045"/>
    <xdr:sp macro="" textlink="">
      <xdr:nvSpPr>
        <xdr:cNvPr id="190" name="テキスト ボックス 189"/>
        <xdr:cNvSpPr txBox="1"/>
      </xdr:nvSpPr>
      <xdr:spPr>
        <a:xfrm>
          <a:off x="1719795" y="1341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46651</xdr:rowOff>
    </xdr:from>
    <xdr:to>
      <xdr:col>6</xdr:col>
      <xdr:colOff>38100</xdr:colOff>
      <xdr:row>78</xdr:row>
      <xdr:rowOff>148251</xdr:rowOff>
    </xdr:to>
    <xdr:sp macro="" textlink="">
      <xdr:nvSpPr>
        <xdr:cNvPr id="191" name="フローチャート: 判断 190"/>
        <xdr:cNvSpPr/>
      </xdr:nvSpPr>
      <xdr:spPr>
        <a:xfrm>
          <a:off x="1079500" y="1341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139378</xdr:rowOff>
    </xdr:from>
    <xdr:ext cx="599010" cy="259045"/>
    <xdr:sp macro="" textlink="">
      <xdr:nvSpPr>
        <xdr:cNvPr id="192" name="テキスト ボックス 191"/>
        <xdr:cNvSpPr txBox="1"/>
      </xdr:nvSpPr>
      <xdr:spPr>
        <a:xfrm>
          <a:off x="830795" y="1351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53195</xdr:rowOff>
    </xdr:from>
    <xdr:to>
      <xdr:col>24</xdr:col>
      <xdr:colOff>114300</xdr:colOff>
      <xdr:row>75</xdr:row>
      <xdr:rowOff>154795</xdr:rowOff>
    </xdr:to>
    <xdr:sp macro="" textlink="">
      <xdr:nvSpPr>
        <xdr:cNvPr id="198" name="楕円 197"/>
        <xdr:cNvSpPr/>
      </xdr:nvSpPr>
      <xdr:spPr>
        <a:xfrm>
          <a:off x="4584700" y="129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76072</xdr:rowOff>
    </xdr:from>
    <xdr:ext cx="599010" cy="259045"/>
    <xdr:sp macro="" textlink="">
      <xdr:nvSpPr>
        <xdr:cNvPr id="199" name="民生費該当値テキスト"/>
        <xdr:cNvSpPr txBox="1"/>
      </xdr:nvSpPr>
      <xdr:spPr>
        <a:xfrm>
          <a:off x="4686300" y="1276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36565</xdr:rowOff>
    </xdr:from>
    <xdr:to>
      <xdr:col>20</xdr:col>
      <xdr:colOff>38100</xdr:colOff>
      <xdr:row>75</xdr:row>
      <xdr:rowOff>138165</xdr:rowOff>
    </xdr:to>
    <xdr:sp macro="" textlink="">
      <xdr:nvSpPr>
        <xdr:cNvPr id="200" name="楕円 199"/>
        <xdr:cNvSpPr/>
      </xdr:nvSpPr>
      <xdr:spPr>
        <a:xfrm>
          <a:off x="3746500" y="128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129292</xdr:rowOff>
    </xdr:from>
    <xdr:ext cx="599010" cy="259045"/>
    <xdr:sp macro="" textlink="">
      <xdr:nvSpPr>
        <xdr:cNvPr id="201" name="テキスト ボックス 200"/>
        <xdr:cNvSpPr txBox="1"/>
      </xdr:nvSpPr>
      <xdr:spPr>
        <a:xfrm>
          <a:off x="3497795" y="1298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30207</xdr:rowOff>
    </xdr:from>
    <xdr:to>
      <xdr:col>15</xdr:col>
      <xdr:colOff>101600</xdr:colOff>
      <xdr:row>77</xdr:row>
      <xdr:rowOff>131807</xdr:rowOff>
    </xdr:to>
    <xdr:sp macro="" textlink="">
      <xdr:nvSpPr>
        <xdr:cNvPr id="202" name="楕円 201"/>
        <xdr:cNvSpPr/>
      </xdr:nvSpPr>
      <xdr:spPr>
        <a:xfrm>
          <a:off x="2857500" y="132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148334</xdr:rowOff>
    </xdr:from>
    <xdr:ext cx="599010" cy="259045"/>
    <xdr:sp macro="" textlink="">
      <xdr:nvSpPr>
        <xdr:cNvPr id="203" name="テキスト ボックス 202"/>
        <xdr:cNvSpPr txBox="1"/>
      </xdr:nvSpPr>
      <xdr:spPr>
        <a:xfrm>
          <a:off x="2608795" y="1300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149978</xdr:rowOff>
    </xdr:from>
    <xdr:to>
      <xdr:col>10</xdr:col>
      <xdr:colOff>165100</xdr:colOff>
      <xdr:row>77</xdr:row>
      <xdr:rowOff>80128</xdr:rowOff>
    </xdr:to>
    <xdr:sp macro="" textlink="">
      <xdr:nvSpPr>
        <xdr:cNvPr id="204" name="楕円 203"/>
        <xdr:cNvSpPr/>
      </xdr:nvSpPr>
      <xdr:spPr>
        <a:xfrm>
          <a:off x="1968500" y="131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96656</xdr:rowOff>
    </xdr:from>
    <xdr:ext cx="599010" cy="259045"/>
    <xdr:sp macro="" textlink="">
      <xdr:nvSpPr>
        <xdr:cNvPr id="205" name="テキスト ボックス 204"/>
        <xdr:cNvSpPr txBox="1"/>
      </xdr:nvSpPr>
      <xdr:spPr>
        <a:xfrm>
          <a:off x="1719795" y="1295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137506</xdr:rowOff>
    </xdr:from>
    <xdr:to>
      <xdr:col>6</xdr:col>
      <xdr:colOff>38100</xdr:colOff>
      <xdr:row>78</xdr:row>
      <xdr:rowOff>67656</xdr:rowOff>
    </xdr:to>
    <xdr:sp macro="" textlink="">
      <xdr:nvSpPr>
        <xdr:cNvPr id="206" name="楕円 205"/>
        <xdr:cNvSpPr/>
      </xdr:nvSpPr>
      <xdr:spPr>
        <a:xfrm>
          <a:off x="1079500" y="1333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84183</xdr:rowOff>
    </xdr:from>
    <xdr:ext cx="599010" cy="259045"/>
    <xdr:sp macro="" textlink="">
      <xdr:nvSpPr>
        <xdr:cNvPr id="207" name="テキスト ボックス 206"/>
        <xdr:cNvSpPr txBox="1"/>
      </xdr:nvSpPr>
      <xdr:spPr>
        <a:xfrm>
          <a:off x="830795" y="1311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30" name="直線コネクタ 229"/>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macro="" textlink="">
      <xdr:nvSpPr>
        <xdr:cNvPr id="231" name="衛生費最小値テキスト"/>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32" name="直線コネクタ 231"/>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macro="" textlink="">
      <xdr:nvSpPr>
        <xdr:cNvPr id="233" name="衛生費最大値テキスト"/>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4" name="直線コネクタ 233"/>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59393</xdr:rowOff>
    </xdr:from>
    <xdr:to>
      <xdr:col>24</xdr:col>
      <xdr:colOff>63500</xdr:colOff>
      <xdr:row>93</xdr:row>
      <xdr:rowOff>73864</xdr:rowOff>
    </xdr:to>
    <xdr:cxnSp macro="">
      <xdr:nvCxnSpPr>
        <xdr:cNvPr id="235" name="直線コネクタ 234"/>
        <xdr:cNvCxnSpPr/>
      </xdr:nvCxnSpPr>
      <xdr:spPr>
        <a:xfrm flipV="1">
          <a:off x="3797300" y="16004243"/>
          <a:ext cx="8382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30087</xdr:rowOff>
    </xdr:from>
    <xdr:ext cx="534377" cy="259045"/>
    <xdr:sp macro="" textlink="">
      <xdr:nvSpPr>
        <xdr:cNvPr id="236" name="衛生費平均値テキスト"/>
        <xdr:cNvSpPr txBox="1"/>
      </xdr:nvSpPr>
      <xdr:spPr>
        <a:xfrm>
          <a:off x="4686300" y="16146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macro="" textlink="">
      <xdr:nvSpPr>
        <xdr:cNvPr id="237" name="フローチャート: 判断 236"/>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61838</xdr:rowOff>
    </xdr:from>
    <xdr:to>
      <xdr:col>19</xdr:col>
      <xdr:colOff>177800</xdr:colOff>
      <xdr:row>93</xdr:row>
      <xdr:rowOff>73864</xdr:rowOff>
    </xdr:to>
    <xdr:cxnSp macro="">
      <xdr:nvCxnSpPr>
        <xdr:cNvPr id="238" name="直線コネクタ 237"/>
        <xdr:cNvCxnSpPr/>
      </xdr:nvCxnSpPr>
      <xdr:spPr>
        <a:xfrm>
          <a:off x="2908300" y="15492338"/>
          <a:ext cx="889000" cy="5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macro="" textlink="">
      <xdr:nvSpPr>
        <xdr:cNvPr id="239" name="フローチャート: 判断 238"/>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92747</xdr:rowOff>
    </xdr:from>
    <xdr:ext cx="534377" cy="259045"/>
    <xdr:sp macro="" textlink="">
      <xdr:nvSpPr>
        <xdr:cNvPr id="240" name="テキスト ボックス 239"/>
        <xdr:cNvSpPr txBox="1"/>
      </xdr:nvSpPr>
      <xdr:spPr>
        <a:xfrm>
          <a:off x="3530111" y="162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61838</xdr:rowOff>
    </xdr:from>
    <xdr:to>
      <xdr:col>15</xdr:col>
      <xdr:colOff>50800</xdr:colOff>
      <xdr:row>93</xdr:row>
      <xdr:rowOff>39230</xdr:rowOff>
    </xdr:to>
    <xdr:cxnSp macro="">
      <xdr:nvCxnSpPr>
        <xdr:cNvPr id="241" name="直線コネクタ 240"/>
        <xdr:cNvCxnSpPr/>
      </xdr:nvCxnSpPr>
      <xdr:spPr>
        <a:xfrm flipV="1">
          <a:off x="2019300" y="15492338"/>
          <a:ext cx="889000" cy="49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70247</xdr:rowOff>
    </xdr:from>
    <xdr:to>
      <xdr:col>15</xdr:col>
      <xdr:colOff>101600</xdr:colOff>
      <xdr:row>95</xdr:row>
      <xdr:rowOff>397</xdr:rowOff>
    </xdr:to>
    <xdr:sp macro="" textlink="">
      <xdr:nvSpPr>
        <xdr:cNvPr id="242" name="フローチャート: 判断 241"/>
        <xdr:cNvSpPr/>
      </xdr:nvSpPr>
      <xdr:spPr>
        <a:xfrm>
          <a:off x="2857500" y="1618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162974</xdr:rowOff>
    </xdr:from>
    <xdr:ext cx="534377" cy="259045"/>
    <xdr:sp macro="" textlink="">
      <xdr:nvSpPr>
        <xdr:cNvPr id="243" name="テキスト ボックス 242"/>
        <xdr:cNvSpPr txBox="1"/>
      </xdr:nvSpPr>
      <xdr:spPr>
        <a:xfrm>
          <a:off x="2641111" y="1627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39230</xdr:rowOff>
    </xdr:from>
    <xdr:to>
      <xdr:col>10</xdr:col>
      <xdr:colOff>114300</xdr:colOff>
      <xdr:row>95</xdr:row>
      <xdr:rowOff>123104</xdr:rowOff>
    </xdr:to>
    <xdr:cxnSp macro="">
      <xdr:nvCxnSpPr>
        <xdr:cNvPr id="244" name="直線コネクタ 243"/>
        <xdr:cNvCxnSpPr/>
      </xdr:nvCxnSpPr>
      <xdr:spPr>
        <a:xfrm flipV="1">
          <a:off x="1130300" y="15984080"/>
          <a:ext cx="889000" cy="42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70292</xdr:rowOff>
    </xdr:from>
    <xdr:to>
      <xdr:col>10</xdr:col>
      <xdr:colOff>165100</xdr:colOff>
      <xdr:row>96</xdr:row>
      <xdr:rowOff>442</xdr:rowOff>
    </xdr:to>
    <xdr:sp macro="" textlink="">
      <xdr:nvSpPr>
        <xdr:cNvPr id="245" name="フローチャート: 判断 244"/>
        <xdr:cNvSpPr/>
      </xdr:nvSpPr>
      <xdr:spPr>
        <a:xfrm>
          <a:off x="1968500" y="1635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163019</xdr:rowOff>
    </xdr:from>
    <xdr:ext cx="534377" cy="259045"/>
    <xdr:sp macro="" textlink="">
      <xdr:nvSpPr>
        <xdr:cNvPr id="246" name="テキスト ボックス 245"/>
        <xdr:cNvSpPr txBox="1"/>
      </xdr:nvSpPr>
      <xdr:spPr>
        <a:xfrm>
          <a:off x="1752111" y="1645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109680</xdr:rowOff>
    </xdr:from>
    <xdr:to>
      <xdr:col>6</xdr:col>
      <xdr:colOff>38100</xdr:colOff>
      <xdr:row>96</xdr:row>
      <xdr:rowOff>39830</xdr:rowOff>
    </xdr:to>
    <xdr:sp macro="" textlink="">
      <xdr:nvSpPr>
        <xdr:cNvPr id="247" name="フローチャート: 判断 246"/>
        <xdr:cNvSpPr/>
      </xdr:nvSpPr>
      <xdr:spPr>
        <a:xfrm>
          <a:off x="1079500" y="1639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30957</xdr:rowOff>
    </xdr:from>
    <xdr:ext cx="534377" cy="259045"/>
    <xdr:sp macro="" textlink="">
      <xdr:nvSpPr>
        <xdr:cNvPr id="248" name="テキスト ボックス 247"/>
        <xdr:cNvSpPr txBox="1"/>
      </xdr:nvSpPr>
      <xdr:spPr>
        <a:xfrm>
          <a:off x="863111" y="164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8593</xdr:rowOff>
    </xdr:from>
    <xdr:to>
      <xdr:col>24</xdr:col>
      <xdr:colOff>114300</xdr:colOff>
      <xdr:row>93</xdr:row>
      <xdr:rowOff>110193</xdr:rowOff>
    </xdr:to>
    <xdr:sp macro="" textlink="">
      <xdr:nvSpPr>
        <xdr:cNvPr id="254" name="楕円 253"/>
        <xdr:cNvSpPr/>
      </xdr:nvSpPr>
      <xdr:spPr>
        <a:xfrm>
          <a:off x="4584700" y="159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31470</xdr:rowOff>
    </xdr:from>
    <xdr:ext cx="534377" cy="259045"/>
    <xdr:sp macro="" textlink="">
      <xdr:nvSpPr>
        <xdr:cNvPr id="255" name="衛生費該当値テキスト"/>
        <xdr:cNvSpPr txBox="1"/>
      </xdr:nvSpPr>
      <xdr:spPr>
        <a:xfrm>
          <a:off x="4686300" y="15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23064</xdr:rowOff>
    </xdr:from>
    <xdr:to>
      <xdr:col>20</xdr:col>
      <xdr:colOff>38100</xdr:colOff>
      <xdr:row>93</xdr:row>
      <xdr:rowOff>124664</xdr:rowOff>
    </xdr:to>
    <xdr:sp macro="" textlink="">
      <xdr:nvSpPr>
        <xdr:cNvPr id="256" name="楕円 255"/>
        <xdr:cNvSpPr/>
      </xdr:nvSpPr>
      <xdr:spPr>
        <a:xfrm>
          <a:off x="3746500" y="159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141191</xdr:rowOff>
    </xdr:from>
    <xdr:ext cx="534377" cy="259045"/>
    <xdr:sp macro="" textlink="">
      <xdr:nvSpPr>
        <xdr:cNvPr id="257" name="テキスト ボックス 256"/>
        <xdr:cNvSpPr txBox="1"/>
      </xdr:nvSpPr>
      <xdr:spPr>
        <a:xfrm>
          <a:off x="3530111" y="157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11038</xdr:rowOff>
    </xdr:from>
    <xdr:to>
      <xdr:col>15</xdr:col>
      <xdr:colOff>101600</xdr:colOff>
      <xdr:row>90</xdr:row>
      <xdr:rowOff>112638</xdr:rowOff>
    </xdr:to>
    <xdr:sp macro="" textlink="">
      <xdr:nvSpPr>
        <xdr:cNvPr id="258" name="楕円 257"/>
        <xdr:cNvSpPr/>
      </xdr:nvSpPr>
      <xdr:spPr>
        <a:xfrm>
          <a:off x="2857500" y="1544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129165</xdr:rowOff>
    </xdr:from>
    <xdr:ext cx="534377" cy="259045"/>
    <xdr:sp macro="" textlink="">
      <xdr:nvSpPr>
        <xdr:cNvPr id="259" name="テキスト ボックス 258"/>
        <xdr:cNvSpPr txBox="1"/>
      </xdr:nvSpPr>
      <xdr:spPr>
        <a:xfrm>
          <a:off x="2641111" y="1521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159880</xdr:rowOff>
    </xdr:from>
    <xdr:to>
      <xdr:col>10</xdr:col>
      <xdr:colOff>165100</xdr:colOff>
      <xdr:row>93</xdr:row>
      <xdr:rowOff>90030</xdr:rowOff>
    </xdr:to>
    <xdr:sp macro="" textlink="">
      <xdr:nvSpPr>
        <xdr:cNvPr id="260" name="楕円 259"/>
        <xdr:cNvSpPr/>
      </xdr:nvSpPr>
      <xdr:spPr>
        <a:xfrm>
          <a:off x="1968500" y="159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106557</xdr:rowOff>
    </xdr:from>
    <xdr:ext cx="534377" cy="259045"/>
    <xdr:sp macro="" textlink="">
      <xdr:nvSpPr>
        <xdr:cNvPr id="261" name="テキスト ボックス 260"/>
        <xdr:cNvSpPr txBox="1"/>
      </xdr:nvSpPr>
      <xdr:spPr>
        <a:xfrm>
          <a:off x="1752111" y="157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72304</xdr:rowOff>
    </xdr:from>
    <xdr:to>
      <xdr:col>6</xdr:col>
      <xdr:colOff>38100</xdr:colOff>
      <xdr:row>96</xdr:row>
      <xdr:rowOff>2454</xdr:rowOff>
    </xdr:to>
    <xdr:sp macro="" textlink="">
      <xdr:nvSpPr>
        <xdr:cNvPr id="262" name="楕円 261"/>
        <xdr:cNvSpPr/>
      </xdr:nvSpPr>
      <xdr:spPr>
        <a:xfrm>
          <a:off x="1079500" y="163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18981</xdr:rowOff>
    </xdr:from>
    <xdr:ext cx="534377" cy="259045"/>
    <xdr:sp macro="" textlink="">
      <xdr:nvSpPr>
        <xdr:cNvPr id="263" name="テキスト ボックス 262"/>
        <xdr:cNvSpPr txBox="1"/>
      </xdr:nvSpPr>
      <xdr:spPr>
        <a:xfrm>
          <a:off x="863111" y="161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5" name="直線コネクタ 284"/>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88" name="労働費最大値テキスト"/>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89" name="直線コネクタ 288"/>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24909</xdr:rowOff>
    </xdr:from>
    <xdr:ext cx="378565" cy="259045"/>
    <xdr:sp macro="" textlink="">
      <xdr:nvSpPr>
        <xdr:cNvPr id="291" name="労働費平均値テキスト"/>
        <xdr:cNvSpPr txBox="1"/>
      </xdr:nvSpPr>
      <xdr:spPr>
        <a:xfrm>
          <a:off x="10528300" y="6197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92" name="フローチャート: 判断 291"/>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4" name="フローチャート: 判断 293"/>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23690</xdr:rowOff>
    </xdr:from>
    <xdr:ext cx="378565" cy="259045"/>
    <xdr:sp macro="" textlink="">
      <xdr:nvSpPr>
        <xdr:cNvPr id="295" name="テキスト ボックス 294"/>
        <xdr:cNvSpPr txBox="1"/>
      </xdr:nvSpPr>
      <xdr:spPr>
        <a:xfrm>
          <a:off x="9450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22149</xdr:rowOff>
    </xdr:from>
    <xdr:to>
      <xdr:col>46</xdr:col>
      <xdr:colOff>38100</xdr:colOff>
      <xdr:row>37</xdr:row>
      <xdr:rowOff>123749</xdr:rowOff>
    </xdr:to>
    <xdr:sp macro="" textlink="">
      <xdr:nvSpPr>
        <xdr:cNvPr id="297" name="フローチャート: 判断 296"/>
        <xdr:cNvSpPr/>
      </xdr:nvSpPr>
      <xdr:spPr>
        <a:xfrm>
          <a:off x="8699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140276</xdr:rowOff>
    </xdr:from>
    <xdr:ext cx="378565" cy="259045"/>
    <xdr:sp macro="" textlink="">
      <xdr:nvSpPr>
        <xdr:cNvPr id="298" name="テキスト ボックス 297"/>
        <xdr:cNvSpPr txBox="1"/>
      </xdr:nvSpPr>
      <xdr:spPr>
        <a:xfrm>
          <a:off x="8561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91643</xdr:rowOff>
    </xdr:from>
    <xdr:to>
      <xdr:col>41</xdr:col>
      <xdr:colOff>101600</xdr:colOff>
      <xdr:row>38</xdr:row>
      <xdr:rowOff>21793</xdr:rowOff>
    </xdr:to>
    <xdr:sp macro="" textlink="">
      <xdr:nvSpPr>
        <xdr:cNvPr id="300" name="フローチャート: 判断 299"/>
        <xdr:cNvSpPr/>
      </xdr:nvSpPr>
      <xdr:spPr>
        <a:xfrm>
          <a:off x="7810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38320</xdr:rowOff>
    </xdr:from>
    <xdr:ext cx="378565" cy="259045"/>
    <xdr:sp macro="" textlink="">
      <xdr:nvSpPr>
        <xdr:cNvPr id="301" name="テキスト ボックス 300"/>
        <xdr:cNvSpPr txBox="1"/>
      </xdr:nvSpPr>
      <xdr:spPr>
        <a:xfrm>
          <a:off x="7672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42" name="直線コネクタ 341"/>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43" name="農林水産業費最小値テキスト"/>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4" name="直線コネクタ 343"/>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5" name="農林水産業費最大値テキスト"/>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6" name="直線コネクタ 345"/>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33604</xdr:rowOff>
    </xdr:from>
    <xdr:to>
      <xdr:col>55</xdr:col>
      <xdr:colOff>0</xdr:colOff>
      <xdr:row>56</xdr:row>
      <xdr:rowOff>105372</xdr:rowOff>
    </xdr:to>
    <xdr:cxnSp macro="">
      <xdr:nvCxnSpPr>
        <xdr:cNvPr id="347" name="直線コネクタ 346"/>
        <xdr:cNvCxnSpPr/>
      </xdr:nvCxnSpPr>
      <xdr:spPr>
        <a:xfrm flipV="1">
          <a:off x="9639300" y="9634804"/>
          <a:ext cx="838200" cy="7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11282</xdr:rowOff>
    </xdr:from>
    <xdr:ext cx="534377" cy="259045"/>
    <xdr:sp macro="" textlink="">
      <xdr:nvSpPr>
        <xdr:cNvPr id="348" name="農林水産業費平均値テキスト"/>
        <xdr:cNvSpPr txBox="1"/>
      </xdr:nvSpPr>
      <xdr:spPr>
        <a:xfrm>
          <a:off x="10528300" y="961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49" name="フローチャート: 判断 348"/>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19672</xdr:rowOff>
    </xdr:from>
    <xdr:to>
      <xdr:col>50</xdr:col>
      <xdr:colOff>114300</xdr:colOff>
      <xdr:row>56</xdr:row>
      <xdr:rowOff>105372</xdr:rowOff>
    </xdr:to>
    <xdr:cxnSp macro="">
      <xdr:nvCxnSpPr>
        <xdr:cNvPr id="350" name="直線コネクタ 349"/>
        <xdr:cNvCxnSpPr/>
      </xdr:nvCxnSpPr>
      <xdr:spPr>
        <a:xfrm>
          <a:off x="8750300" y="9620872"/>
          <a:ext cx="889000" cy="8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51" name="フローチャート: 判断 350"/>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154526</xdr:rowOff>
    </xdr:from>
    <xdr:ext cx="534377" cy="259045"/>
    <xdr:sp macro="" textlink="">
      <xdr:nvSpPr>
        <xdr:cNvPr id="352" name="テキスト ボックス 351"/>
        <xdr:cNvSpPr txBox="1"/>
      </xdr:nvSpPr>
      <xdr:spPr>
        <a:xfrm>
          <a:off x="9372111" y="97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19672</xdr:rowOff>
    </xdr:from>
    <xdr:to>
      <xdr:col>45</xdr:col>
      <xdr:colOff>177800</xdr:colOff>
      <xdr:row>57</xdr:row>
      <xdr:rowOff>8103</xdr:rowOff>
    </xdr:to>
    <xdr:cxnSp macro="">
      <xdr:nvCxnSpPr>
        <xdr:cNvPr id="353" name="直線コネクタ 352"/>
        <xdr:cNvCxnSpPr/>
      </xdr:nvCxnSpPr>
      <xdr:spPr>
        <a:xfrm flipV="1">
          <a:off x="7861300" y="9620872"/>
          <a:ext cx="889000" cy="1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macro="" textlink="">
      <xdr:nvSpPr>
        <xdr:cNvPr id="354" name="フローチャート: 判断 353"/>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147896</xdr:rowOff>
    </xdr:from>
    <xdr:ext cx="534377" cy="259045"/>
    <xdr:sp macro="" textlink="">
      <xdr:nvSpPr>
        <xdr:cNvPr id="355" name="テキスト ボックス 354"/>
        <xdr:cNvSpPr txBox="1"/>
      </xdr:nvSpPr>
      <xdr:spPr>
        <a:xfrm>
          <a:off x="8483111" y="974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8103</xdr:rowOff>
    </xdr:from>
    <xdr:to>
      <xdr:col>41</xdr:col>
      <xdr:colOff>50800</xdr:colOff>
      <xdr:row>57</xdr:row>
      <xdr:rowOff>21717</xdr:rowOff>
    </xdr:to>
    <xdr:cxnSp macro="">
      <xdr:nvCxnSpPr>
        <xdr:cNvPr id="356" name="直線コネクタ 355"/>
        <xdr:cNvCxnSpPr/>
      </xdr:nvCxnSpPr>
      <xdr:spPr>
        <a:xfrm flipV="1">
          <a:off x="6972300" y="9780753"/>
          <a:ext cx="889000" cy="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99454</xdr:rowOff>
    </xdr:from>
    <xdr:to>
      <xdr:col>41</xdr:col>
      <xdr:colOff>101600</xdr:colOff>
      <xdr:row>57</xdr:row>
      <xdr:rowOff>29604</xdr:rowOff>
    </xdr:to>
    <xdr:sp macro="" textlink="">
      <xdr:nvSpPr>
        <xdr:cNvPr id="357" name="フローチャート: 判断 356"/>
        <xdr:cNvSpPr/>
      </xdr:nvSpPr>
      <xdr:spPr>
        <a:xfrm>
          <a:off x="7810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46131</xdr:rowOff>
    </xdr:from>
    <xdr:ext cx="534377" cy="259045"/>
    <xdr:sp macro="" textlink="">
      <xdr:nvSpPr>
        <xdr:cNvPr id="358" name="テキスト ボックス 357"/>
        <xdr:cNvSpPr txBox="1"/>
      </xdr:nvSpPr>
      <xdr:spPr>
        <a:xfrm>
          <a:off x="7594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70726</xdr:rowOff>
    </xdr:from>
    <xdr:to>
      <xdr:col>36</xdr:col>
      <xdr:colOff>165100</xdr:colOff>
      <xdr:row>57</xdr:row>
      <xdr:rowOff>876</xdr:rowOff>
    </xdr:to>
    <xdr:sp macro="" textlink="">
      <xdr:nvSpPr>
        <xdr:cNvPr id="359" name="フローチャート: 判断 358"/>
        <xdr:cNvSpPr/>
      </xdr:nvSpPr>
      <xdr:spPr>
        <a:xfrm>
          <a:off x="6921500" y="96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17403</xdr:rowOff>
    </xdr:from>
    <xdr:ext cx="534377" cy="259045"/>
    <xdr:sp macro="" textlink="">
      <xdr:nvSpPr>
        <xdr:cNvPr id="360" name="テキスト ボックス 359"/>
        <xdr:cNvSpPr txBox="1"/>
      </xdr:nvSpPr>
      <xdr:spPr>
        <a:xfrm>
          <a:off x="6705111" y="9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154254</xdr:rowOff>
    </xdr:from>
    <xdr:to>
      <xdr:col>55</xdr:col>
      <xdr:colOff>50800</xdr:colOff>
      <xdr:row>56</xdr:row>
      <xdr:rowOff>84404</xdr:rowOff>
    </xdr:to>
    <xdr:sp macro="" textlink="">
      <xdr:nvSpPr>
        <xdr:cNvPr id="366" name="楕円 365"/>
        <xdr:cNvSpPr/>
      </xdr:nvSpPr>
      <xdr:spPr>
        <a:xfrm>
          <a:off x="10426700" y="958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5681</xdr:rowOff>
    </xdr:from>
    <xdr:ext cx="534377" cy="259045"/>
    <xdr:sp macro="" textlink="">
      <xdr:nvSpPr>
        <xdr:cNvPr id="367" name="農林水産業費該当値テキスト"/>
        <xdr:cNvSpPr txBox="1"/>
      </xdr:nvSpPr>
      <xdr:spPr>
        <a:xfrm>
          <a:off x="10528300" y="943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54572</xdr:rowOff>
    </xdr:from>
    <xdr:to>
      <xdr:col>50</xdr:col>
      <xdr:colOff>165100</xdr:colOff>
      <xdr:row>56</xdr:row>
      <xdr:rowOff>156172</xdr:rowOff>
    </xdr:to>
    <xdr:sp macro="" textlink="">
      <xdr:nvSpPr>
        <xdr:cNvPr id="368" name="楕円 367"/>
        <xdr:cNvSpPr/>
      </xdr:nvSpPr>
      <xdr:spPr>
        <a:xfrm>
          <a:off x="9588500" y="96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1249</xdr:rowOff>
    </xdr:from>
    <xdr:ext cx="534377" cy="259045"/>
    <xdr:sp macro="" textlink="">
      <xdr:nvSpPr>
        <xdr:cNvPr id="369" name="テキスト ボックス 368"/>
        <xdr:cNvSpPr txBox="1"/>
      </xdr:nvSpPr>
      <xdr:spPr>
        <a:xfrm>
          <a:off x="9372111" y="943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140322</xdr:rowOff>
    </xdr:from>
    <xdr:to>
      <xdr:col>46</xdr:col>
      <xdr:colOff>38100</xdr:colOff>
      <xdr:row>56</xdr:row>
      <xdr:rowOff>70472</xdr:rowOff>
    </xdr:to>
    <xdr:sp macro="" textlink="">
      <xdr:nvSpPr>
        <xdr:cNvPr id="370" name="楕円 369"/>
        <xdr:cNvSpPr/>
      </xdr:nvSpPr>
      <xdr:spPr>
        <a:xfrm>
          <a:off x="8699500" y="95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86999</xdr:rowOff>
    </xdr:from>
    <xdr:ext cx="534377" cy="259045"/>
    <xdr:sp macro="" textlink="">
      <xdr:nvSpPr>
        <xdr:cNvPr id="371" name="テキスト ボックス 370"/>
        <xdr:cNvSpPr txBox="1"/>
      </xdr:nvSpPr>
      <xdr:spPr>
        <a:xfrm>
          <a:off x="8483111" y="93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128753</xdr:rowOff>
    </xdr:from>
    <xdr:to>
      <xdr:col>41</xdr:col>
      <xdr:colOff>101600</xdr:colOff>
      <xdr:row>57</xdr:row>
      <xdr:rowOff>58903</xdr:rowOff>
    </xdr:to>
    <xdr:sp macro="" textlink="">
      <xdr:nvSpPr>
        <xdr:cNvPr id="372" name="楕円 371"/>
        <xdr:cNvSpPr/>
      </xdr:nvSpPr>
      <xdr:spPr>
        <a:xfrm>
          <a:off x="7810500" y="97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50030</xdr:rowOff>
    </xdr:from>
    <xdr:ext cx="534377" cy="259045"/>
    <xdr:sp macro="" textlink="">
      <xdr:nvSpPr>
        <xdr:cNvPr id="373" name="テキスト ボックス 372"/>
        <xdr:cNvSpPr txBox="1"/>
      </xdr:nvSpPr>
      <xdr:spPr>
        <a:xfrm>
          <a:off x="7594111" y="98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142367</xdr:rowOff>
    </xdr:from>
    <xdr:to>
      <xdr:col>36</xdr:col>
      <xdr:colOff>165100</xdr:colOff>
      <xdr:row>57</xdr:row>
      <xdr:rowOff>72517</xdr:rowOff>
    </xdr:to>
    <xdr:sp macro="" textlink="">
      <xdr:nvSpPr>
        <xdr:cNvPr id="374" name="楕円 373"/>
        <xdr:cNvSpPr/>
      </xdr:nvSpPr>
      <xdr:spPr>
        <a:xfrm>
          <a:off x="6921500" y="97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63644</xdr:rowOff>
    </xdr:from>
    <xdr:ext cx="534377" cy="259045"/>
    <xdr:sp macro="" textlink="">
      <xdr:nvSpPr>
        <xdr:cNvPr id="375" name="テキスト ボックス 374"/>
        <xdr:cNvSpPr txBox="1"/>
      </xdr:nvSpPr>
      <xdr:spPr>
        <a:xfrm>
          <a:off x="6705111" y="98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401" name="直線コネクタ 400"/>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402" name="商工費最小値テキスト"/>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403" name="直線コネクタ 402"/>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4" name="商工費最大値テキスト"/>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5" name="直線コネクタ 404"/>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65536</xdr:rowOff>
    </xdr:from>
    <xdr:to>
      <xdr:col>55</xdr:col>
      <xdr:colOff>0</xdr:colOff>
      <xdr:row>72</xdr:row>
      <xdr:rowOff>119355</xdr:rowOff>
    </xdr:to>
    <xdr:cxnSp macro="">
      <xdr:nvCxnSpPr>
        <xdr:cNvPr id="406" name="直線コネクタ 405"/>
        <xdr:cNvCxnSpPr/>
      </xdr:nvCxnSpPr>
      <xdr:spPr>
        <a:xfrm flipV="1">
          <a:off x="9639300" y="12409936"/>
          <a:ext cx="838200" cy="5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46067</xdr:rowOff>
    </xdr:from>
    <xdr:ext cx="534377" cy="259045"/>
    <xdr:sp macro="" textlink="">
      <xdr:nvSpPr>
        <xdr:cNvPr id="407" name="商工費平均値テキスト"/>
        <xdr:cNvSpPr txBox="1"/>
      </xdr:nvSpPr>
      <xdr:spPr>
        <a:xfrm>
          <a:off x="10528300" y="12904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08" name="フローチャート: 判断 407"/>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87188</xdr:rowOff>
    </xdr:from>
    <xdr:to>
      <xdr:col>50</xdr:col>
      <xdr:colOff>114300</xdr:colOff>
      <xdr:row>72</xdr:row>
      <xdr:rowOff>119355</xdr:rowOff>
    </xdr:to>
    <xdr:cxnSp macro="">
      <xdr:nvCxnSpPr>
        <xdr:cNvPr id="409" name="直線コネクタ 408"/>
        <xdr:cNvCxnSpPr/>
      </xdr:nvCxnSpPr>
      <xdr:spPr>
        <a:xfrm>
          <a:off x="8750300" y="12431588"/>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10" name="フローチャート: 判断 409"/>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14259</xdr:rowOff>
    </xdr:from>
    <xdr:ext cx="534377" cy="259045"/>
    <xdr:sp macro="" textlink="">
      <xdr:nvSpPr>
        <xdr:cNvPr id="411" name="テキスト ボックス 410"/>
        <xdr:cNvSpPr txBox="1"/>
      </xdr:nvSpPr>
      <xdr:spPr>
        <a:xfrm>
          <a:off x="9372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87188</xdr:rowOff>
    </xdr:from>
    <xdr:to>
      <xdr:col>45</xdr:col>
      <xdr:colOff>177800</xdr:colOff>
      <xdr:row>75</xdr:row>
      <xdr:rowOff>20110</xdr:rowOff>
    </xdr:to>
    <xdr:cxnSp macro="">
      <xdr:nvCxnSpPr>
        <xdr:cNvPr id="412" name="直線コネクタ 411"/>
        <xdr:cNvCxnSpPr/>
      </xdr:nvCxnSpPr>
      <xdr:spPr>
        <a:xfrm flipV="1">
          <a:off x="7861300" y="12431588"/>
          <a:ext cx="889000" cy="44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macro="" textlink="">
      <xdr:nvSpPr>
        <xdr:cNvPr id="413" name="フローチャート: 判断 412"/>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125392</xdr:rowOff>
    </xdr:from>
    <xdr:ext cx="534377" cy="259045"/>
    <xdr:sp macro="" textlink="">
      <xdr:nvSpPr>
        <xdr:cNvPr id="414" name="テキスト ボックス 413"/>
        <xdr:cNvSpPr txBox="1"/>
      </xdr:nvSpPr>
      <xdr:spPr>
        <a:xfrm>
          <a:off x="8483111" y="129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20110</xdr:rowOff>
    </xdr:from>
    <xdr:to>
      <xdr:col>41</xdr:col>
      <xdr:colOff>50800</xdr:colOff>
      <xdr:row>75</xdr:row>
      <xdr:rowOff>97964</xdr:rowOff>
    </xdr:to>
    <xdr:cxnSp macro="">
      <xdr:nvCxnSpPr>
        <xdr:cNvPr id="415" name="直線コネクタ 414"/>
        <xdr:cNvCxnSpPr/>
      </xdr:nvCxnSpPr>
      <xdr:spPr>
        <a:xfrm flipV="1">
          <a:off x="6972300" y="12878860"/>
          <a:ext cx="889000" cy="7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81029</xdr:rowOff>
    </xdr:from>
    <xdr:to>
      <xdr:col>41</xdr:col>
      <xdr:colOff>101600</xdr:colOff>
      <xdr:row>77</xdr:row>
      <xdr:rowOff>11179</xdr:rowOff>
    </xdr:to>
    <xdr:sp macro="" textlink="">
      <xdr:nvSpPr>
        <xdr:cNvPr id="416" name="フローチャート: 判断 415"/>
        <xdr:cNvSpPr/>
      </xdr:nvSpPr>
      <xdr:spPr>
        <a:xfrm>
          <a:off x="7810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2306</xdr:rowOff>
    </xdr:from>
    <xdr:ext cx="534377" cy="259045"/>
    <xdr:sp macro="" textlink="">
      <xdr:nvSpPr>
        <xdr:cNvPr id="417" name="テキスト ボックス 416"/>
        <xdr:cNvSpPr txBox="1"/>
      </xdr:nvSpPr>
      <xdr:spPr>
        <a:xfrm>
          <a:off x="7594111" y="1320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36289</xdr:rowOff>
    </xdr:from>
    <xdr:to>
      <xdr:col>36</xdr:col>
      <xdr:colOff>165100</xdr:colOff>
      <xdr:row>76</xdr:row>
      <xdr:rowOff>137889</xdr:rowOff>
    </xdr:to>
    <xdr:sp macro="" textlink="">
      <xdr:nvSpPr>
        <xdr:cNvPr id="418" name="フローチャート: 判断 417"/>
        <xdr:cNvSpPr/>
      </xdr:nvSpPr>
      <xdr:spPr>
        <a:xfrm>
          <a:off x="6921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129016</xdr:rowOff>
    </xdr:from>
    <xdr:ext cx="534377" cy="259045"/>
    <xdr:sp macro="" textlink="">
      <xdr:nvSpPr>
        <xdr:cNvPr id="419" name="テキスト ボックス 418"/>
        <xdr:cNvSpPr txBox="1"/>
      </xdr:nvSpPr>
      <xdr:spPr>
        <a:xfrm>
          <a:off x="6705111" y="131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14736</xdr:rowOff>
    </xdr:from>
    <xdr:to>
      <xdr:col>55</xdr:col>
      <xdr:colOff>50800</xdr:colOff>
      <xdr:row>72</xdr:row>
      <xdr:rowOff>116336</xdr:rowOff>
    </xdr:to>
    <xdr:sp macro="" textlink="">
      <xdr:nvSpPr>
        <xdr:cNvPr id="425" name="楕円 424"/>
        <xdr:cNvSpPr/>
      </xdr:nvSpPr>
      <xdr:spPr>
        <a:xfrm>
          <a:off x="10426700" y="123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37613</xdr:rowOff>
    </xdr:from>
    <xdr:ext cx="534377" cy="259045"/>
    <xdr:sp macro="" textlink="">
      <xdr:nvSpPr>
        <xdr:cNvPr id="426" name="商工費該当値テキスト"/>
        <xdr:cNvSpPr txBox="1"/>
      </xdr:nvSpPr>
      <xdr:spPr>
        <a:xfrm>
          <a:off x="10528300" y="1221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68555</xdr:rowOff>
    </xdr:from>
    <xdr:to>
      <xdr:col>50</xdr:col>
      <xdr:colOff>165100</xdr:colOff>
      <xdr:row>72</xdr:row>
      <xdr:rowOff>170155</xdr:rowOff>
    </xdr:to>
    <xdr:sp macro="" textlink="">
      <xdr:nvSpPr>
        <xdr:cNvPr id="427" name="楕円 426"/>
        <xdr:cNvSpPr/>
      </xdr:nvSpPr>
      <xdr:spPr>
        <a:xfrm>
          <a:off x="9588500" y="124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15232</xdr:rowOff>
    </xdr:from>
    <xdr:ext cx="534377" cy="259045"/>
    <xdr:sp macro="" textlink="">
      <xdr:nvSpPr>
        <xdr:cNvPr id="428" name="テキスト ボックス 427"/>
        <xdr:cNvSpPr txBox="1"/>
      </xdr:nvSpPr>
      <xdr:spPr>
        <a:xfrm>
          <a:off x="9372111" y="1218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36388</xdr:rowOff>
    </xdr:from>
    <xdr:to>
      <xdr:col>46</xdr:col>
      <xdr:colOff>38100</xdr:colOff>
      <xdr:row>72</xdr:row>
      <xdr:rowOff>137988</xdr:rowOff>
    </xdr:to>
    <xdr:sp macro="" textlink="">
      <xdr:nvSpPr>
        <xdr:cNvPr id="429" name="楕円 428"/>
        <xdr:cNvSpPr/>
      </xdr:nvSpPr>
      <xdr:spPr>
        <a:xfrm>
          <a:off x="8699500" y="123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154515</xdr:rowOff>
    </xdr:from>
    <xdr:ext cx="534377" cy="259045"/>
    <xdr:sp macro="" textlink="">
      <xdr:nvSpPr>
        <xdr:cNvPr id="430" name="テキスト ボックス 429"/>
        <xdr:cNvSpPr txBox="1"/>
      </xdr:nvSpPr>
      <xdr:spPr>
        <a:xfrm>
          <a:off x="8483111" y="1215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140760</xdr:rowOff>
    </xdr:from>
    <xdr:to>
      <xdr:col>41</xdr:col>
      <xdr:colOff>101600</xdr:colOff>
      <xdr:row>75</xdr:row>
      <xdr:rowOff>70910</xdr:rowOff>
    </xdr:to>
    <xdr:sp macro="" textlink="">
      <xdr:nvSpPr>
        <xdr:cNvPr id="431" name="楕円 430"/>
        <xdr:cNvSpPr/>
      </xdr:nvSpPr>
      <xdr:spPr>
        <a:xfrm>
          <a:off x="7810500" y="128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87437</xdr:rowOff>
    </xdr:from>
    <xdr:ext cx="534377" cy="259045"/>
    <xdr:sp macro="" textlink="">
      <xdr:nvSpPr>
        <xdr:cNvPr id="432" name="テキスト ボックス 431"/>
        <xdr:cNvSpPr txBox="1"/>
      </xdr:nvSpPr>
      <xdr:spPr>
        <a:xfrm>
          <a:off x="7594111" y="126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47164</xdr:rowOff>
    </xdr:from>
    <xdr:to>
      <xdr:col>36</xdr:col>
      <xdr:colOff>165100</xdr:colOff>
      <xdr:row>75</xdr:row>
      <xdr:rowOff>148763</xdr:rowOff>
    </xdr:to>
    <xdr:sp macro="" textlink="">
      <xdr:nvSpPr>
        <xdr:cNvPr id="433" name="楕円 432"/>
        <xdr:cNvSpPr/>
      </xdr:nvSpPr>
      <xdr:spPr>
        <a:xfrm>
          <a:off x="6921500" y="12905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165291</xdr:rowOff>
    </xdr:from>
    <xdr:ext cx="534377" cy="259045"/>
    <xdr:sp macro="" textlink="">
      <xdr:nvSpPr>
        <xdr:cNvPr id="434" name="テキスト ボックス 433"/>
        <xdr:cNvSpPr txBox="1"/>
      </xdr:nvSpPr>
      <xdr:spPr>
        <a:xfrm>
          <a:off x="6705111" y="126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59" name="直線コネクタ 458"/>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60" name="土木費最小値テキスト"/>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61" name="直線コネクタ 460"/>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62" name="土木費最大値テキスト"/>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63" name="直線コネクタ 462"/>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162598</xdr:rowOff>
    </xdr:from>
    <xdr:to>
      <xdr:col>55</xdr:col>
      <xdr:colOff>0</xdr:colOff>
      <xdr:row>95</xdr:row>
      <xdr:rowOff>138881</xdr:rowOff>
    </xdr:to>
    <xdr:cxnSp macro="">
      <xdr:nvCxnSpPr>
        <xdr:cNvPr id="464" name="直線コネクタ 463"/>
        <xdr:cNvCxnSpPr/>
      </xdr:nvCxnSpPr>
      <xdr:spPr>
        <a:xfrm flipV="1">
          <a:off x="9639300" y="16278898"/>
          <a:ext cx="838200" cy="1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84935</xdr:rowOff>
    </xdr:from>
    <xdr:ext cx="534377" cy="259045"/>
    <xdr:sp macro="" textlink="">
      <xdr:nvSpPr>
        <xdr:cNvPr id="465" name="土木費平均値テキスト"/>
        <xdr:cNvSpPr txBox="1"/>
      </xdr:nvSpPr>
      <xdr:spPr>
        <a:xfrm>
          <a:off x="10528300" y="1602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66" name="フローチャート: 判断 465"/>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138881</xdr:rowOff>
    </xdr:from>
    <xdr:to>
      <xdr:col>50</xdr:col>
      <xdr:colOff>114300</xdr:colOff>
      <xdr:row>97</xdr:row>
      <xdr:rowOff>12312</xdr:rowOff>
    </xdr:to>
    <xdr:cxnSp macro="">
      <xdr:nvCxnSpPr>
        <xdr:cNvPr id="467" name="直線コネクタ 466"/>
        <xdr:cNvCxnSpPr/>
      </xdr:nvCxnSpPr>
      <xdr:spPr>
        <a:xfrm flipV="1">
          <a:off x="8750300" y="16426631"/>
          <a:ext cx="889000" cy="21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68" name="フローチャート: 判断 467"/>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67639</xdr:rowOff>
    </xdr:from>
    <xdr:ext cx="534377" cy="259045"/>
    <xdr:sp macro="" textlink="">
      <xdr:nvSpPr>
        <xdr:cNvPr id="469" name="テキスト ボックス 468"/>
        <xdr:cNvSpPr txBox="1"/>
      </xdr:nvSpPr>
      <xdr:spPr>
        <a:xfrm>
          <a:off x="9372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98704</xdr:rowOff>
    </xdr:from>
    <xdr:to>
      <xdr:col>45</xdr:col>
      <xdr:colOff>177800</xdr:colOff>
      <xdr:row>97</xdr:row>
      <xdr:rowOff>12312</xdr:rowOff>
    </xdr:to>
    <xdr:cxnSp macro="">
      <xdr:nvCxnSpPr>
        <xdr:cNvPr id="470" name="直線コネクタ 469"/>
        <xdr:cNvCxnSpPr/>
      </xdr:nvCxnSpPr>
      <xdr:spPr>
        <a:xfrm>
          <a:off x="7861300" y="16386454"/>
          <a:ext cx="889000" cy="25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90957</xdr:rowOff>
    </xdr:from>
    <xdr:to>
      <xdr:col>46</xdr:col>
      <xdr:colOff>38100</xdr:colOff>
      <xdr:row>95</xdr:row>
      <xdr:rowOff>21107</xdr:rowOff>
    </xdr:to>
    <xdr:sp macro="" textlink="">
      <xdr:nvSpPr>
        <xdr:cNvPr id="471" name="フローチャート: 判断 470"/>
        <xdr:cNvSpPr/>
      </xdr:nvSpPr>
      <xdr:spPr>
        <a:xfrm>
          <a:off x="8699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37634</xdr:rowOff>
    </xdr:from>
    <xdr:ext cx="534377" cy="259045"/>
    <xdr:sp macro="" textlink="">
      <xdr:nvSpPr>
        <xdr:cNvPr id="472" name="テキスト ボックス 471"/>
        <xdr:cNvSpPr txBox="1"/>
      </xdr:nvSpPr>
      <xdr:spPr>
        <a:xfrm>
          <a:off x="8483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63157</xdr:rowOff>
    </xdr:from>
    <xdr:to>
      <xdr:col>41</xdr:col>
      <xdr:colOff>50800</xdr:colOff>
      <xdr:row>95</xdr:row>
      <xdr:rowOff>98704</xdr:rowOff>
    </xdr:to>
    <xdr:cxnSp macro="">
      <xdr:nvCxnSpPr>
        <xdr:cNvPr id="473" name="直線コネクタ 472"/>
        <xdr:cNvCxnSpPr/>
      </xdr:nvCxnSpPr>
      <xdr:spPr>
        <a:xfrm>
          <a:off x="6972300" y="16350907"/>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3651</xdr:rowOff>
    </xdr:from>
    <xdr:to>
      <xdr:col>41</xdr:col>
      <xdr:colOff>101600</xdr:colOff>
      <xdr:row>94</xdr:row>
      <xdr:rowOff>105251</xdr:rowOff>
    </xdr:to>
    <xdr:sp macro="" textlink="">
      <xdr:nvSpPr>
        <xdr:cNvPr id="474" name="フローチャート: 判断 473"/>
        <xdr:cNvSpPr/>
      </xdr:nvSpPr>
      <xdr:spPr>
        <a:xfrm>
          <a:off x="7810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121778</xdr:rowOff>
    </xdr:from>
    <xdr:ext cx="534377" cy="259045"/>
    <xdr:sp macro="" textlink="">
      <xdr:nvSpPr>
        <xdr:cNvPr id="475" name="テキスト ボックス 474"/>
        <xdr:cNvSpPr txBox="1"/>
      </xdr:nvSpPr>
      <xdr:spPr>
        <a:xfrm>
          <a:off x="7594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135249</xdr:rowOff>
    </xdr:from>
    <xdr:to>
      <xdr:col>36</xdr:col>
      <xdr:colOff>165100</xdr:colOff>
      <xdr:row>92</xdr:row>
      <xdr:rowOff>65399</xdr:rowOff>
    </xdr:to>
    <xdr:sp macro="" textlink="">
      <xdr:nvSpPr>
        <xdr:cNvPr id="476" name="フローチャート: 判断 475"/>
        <xdr:cNvSpPr/>
      </xdr:nvSpPr>
      <xdr:spPr>
        <a:xfrm>
          <a:off x="6921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81926</xdr:rowOff>
    </xdr:from>
    <xdr:ext cx="534377" cy="259045"/>
    <xdr:sp macro="" textlink="">
      <xdr:nvSpPr>
        <xdr:cNvPr id="477" name="テキスト ボックス 476"/>
        <xdr:cNvSpPr txBox="1"/>
      </xdr:nvSpPr>
      <xdr:spPr>
        <a:xfrm>
          <a:off x="6705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111798</xdr:rowOff>
    </xdr:from>
    <xdr:to>
      <xdr:col>55</xdr:col>
      <xdr:colOff>50800</xdr:colOff>
      <xdr:row>95</xdr:row>
      <xdr:rowOff>41948</xdr:rowOff>
    </xdr:to>
    <xdr:sp macro="" textlink="">
      <xdr:nvSpPr>
        <xdr:cNvPr id="483" name="楕円 482"/>
        <xdr:cNvSpPr/>
      </xdr:nvSpPr>
      <xdr:spPr>
        <a:xfrm>
          <a:off x="10426700" y="162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90225</xdr:rowOff>
    </xdr:from>
    <xdr:ext cx="534377" cy="259045"/>
    <xdr:sp macro="" textlink="">
      <xdr:nvSpPr>
        <xdr:cNvPr id="484" name="土木費該当値テキスト"/>
        <xdr:cNvSpPr txBox="1"/>
      </xdr:nvSpPr>
      <xdr:spPr>
        <a:xfrm>
          <a:off x="10528300" y="1620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88081</xdr:rowOff>
    </xdr:from>
    <xdr:to>
      <xdr:col>50</xdr:col>
      <xdr:colOff>165100</xdr:colOff>
      <xdr:row>96</xdr:row>
      <xdr:rowOff>18231</xdr:rowOff>
    </xdr:to>
    <xdr:sp macro="" textlink="">
      <xdr:nvSpPr>
        <xdr:cNvPr id="485" name="楕円 484"/>
        <xdr:cNvSpPr/>
      </xdr:nvSpPr>
      <xdr:spPr>
        <a:xfrm>
          <a:off x="9588500" y="163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9358</xdr:rowOff>
    </xdr:from>
    <xdr:ext cx="534377" cy="259045"/>
    <xdr:sp macro="" textlink="">
      <xdr:nvSpPr>
        <xdr:cNvPr id="486" name="テキスト ボックス 485"/>
        <xdr:cNvSpPr txBox="1"/>
      </xdr:nvSpPr>
      <xdr:spPr>
        <a:xfrm>
          <a:off x="9372111" y="1646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132962</xdr:rowOff>
    </xdr:from>
    <xdr:to>
      <xdr:col>46</xdr:col>
      <xdr:colOff>38100</xdr:colOff>
      <xdr:row>97</xdr:row>
      <xdr:rowOff>63112</xdr:rowOff>
    </xdr:to>
    <xdr:sp macro="" textlink="">
      <xdr:nvSpPr>
        <xdr:cNvPr id="487" name="楕円 486"/>
        <xdr:cNvSpPr/>
      </xdr:nvSpPr>
      <xdr:spPr>
        <a:xfrm>
          <a:off x="8699500" y="165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54239</xdr:rowOff>
    </xdr:from>
    <xdr:ext cx="534377" cy="259045"/>
    <xdr:sp macro="" textlink="">
      <xdr:nvSpPr>
        <xdr:cNvPr id="488" name="テキスト ボックス 487"/>
        <xdr:cNvSpPr txBox="1"/>
      </xdr:nvSpPr>
      <xdr:spPr>
        <a:xfrm>
          <a:off x="8483111" y="166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47904</xdr:rowOff>
    </xdr:from>
    <xdr:to>
      <xdr:col>41</xdr:col>
      <xdr:colOff>101600</xdr:colOff>
      <xdr:row>95</xdr:row>
      <xdr:rowOff>149504</xdr:rowOff>
    </xdr:to>
    <xdr:sp macro="" textlink="">
      <xdr:nvSpPr>
        <xdr:cNvPr id="489" name="楕円 488"/>
        <xdr:cNvSpPr/>
      </xdr:nvSpPr>
      <xdr:spPr>
        <a:xfrm>
          <a:off x="7810500" y="163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140631</xdr:rowOff>
    </xdr:from>
    <xdr:ext cx="534377" cy="259045"/>
    <xdr:sp macro="" textlink="">
      <xdr:nvSpPr>
        <xdr:cNvPr id="490" name="テキスト ボックス 489"/>
        <xdr:cNvSpPr txBox="1"/>
      </xdr:nvSpPr>
      <xdr:spPr>
        <a:xfrm>
          <a:off x="7594111" y="164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12357</xdr:rowOff>
    </xdr:from>
    <xdr:to>
      <xdr:col>36</xdr:col>
      <xdr:colOff>165100</xdr:colOff>
      <xdr:row>95</xdr:row>
      <xdr:rowOff>113957</xdr:rowOff>
    </xdr:to>
    <xdr:sp macro="" textlink="">
      <xdr:nvSpPr>
        <xdr:cNvPr id="491" name="楕円 490"/>
        <xdr:cNvSpPr/>
      </xdr:nvSpPr>
      <xdr:spPr>
        <a:xfrm>
          <a:off x="6921500" y="163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105084</xdr:rowOff>
    </xdr:from>
    <xdr:ext cx="534377" cy="259045"/>
    <xdr:sp macro="" textlink="">
      <xdr:nvSpPr>
        <xdr:cNvPr id="492" name="テキスト ボックス 491"/>
        <xdr:cNvSpPr txBox="1"/>
      </xdr:nvSpPr>
      <xdr:spPr>
        <a:xfrm>
          <a:off x="6705111" y="163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18" name="直線コネクタ 517"/>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19" name="消防費最小値テキスト"/>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20" name="直線コネクタ 519"/>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21" name="消防費最大値テキスト"/>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22" name="直線コネクタ 521"/>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20060</xdr:rowOff>
    </xdr:from>
    <xdr:to>
      <xdr:col>85</xdr:col>
      <xdr:colOff>127000</xdr:colOff>
      <xdr:row>36</xdr:row>
      <xdr:rowOff>41925</xdr:rowOff>
    </xdr:to>
    <xdr:cxnSp macro="">
      <xdr:nvCxnSpPr>
        <xdr:cNvPr id="523" name="直線コネクタ 522"/>
        <xdr:cNvCxnSpPr/>
      </xdr:nvCxnSpPr>
      <xdr:spPr>
        <a:xfrm>
          <a:off x="15481300" y="6192260"/>
          <a:ext cx="838200" cy="2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108948</xdr:rowOff>
    </xdr:from>
    <xdr:ext cx="534377" cy="259045"/>
    <xdr:sp macro="" textlink="">
      <xdr:nvSpPr>
        <xdr:cNvPr id="524" name="消防費平均値テキスト"/>
        <xdr:cNvSpPr txBox="1"/>
      </xdr:nvSpPr>
      <xdr:spPr>
        <a:xfrm>
          <a:off x="16370300" y="62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5" name="フローチャート: 判断 524"/>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158462</xdr:rowOff>
    </xdr:from>
    <xdr:to>
      <xdr:col>81</xdr:col>
      <xdr:colOff>50800</xdr:colOff>
      <xdr:row>36</xdr:row>
      <xdr:rowOff>20060</xdr:rowOff>
    </xdr:to>
    <xdr:cxnSp macro="">
      <xdr:nvCxnSpPr>
        <xdr:cNvPr id="526" name="直線コネクタ 525"/>
        <xdr:cNvCxnSpPr/>
      </xdr:nvCxnSpPr>
      <xdr:spPr>
        <a:xfrm>
          <a:off x="14592300" y="6159212"/>
          <a:ext cx="889000" cy="3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27" name="フローチャート: 判断 526"/>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56158</xdr:rowOff>
    </xdr:from>
    <xdr:ext cx="534377" cy="259045"/>
    <xdr:sp macro="" textlink="">
      <xdr:nvSpPr>
        <xdr:cNvPr id="528" name="テキスト ボックス 527"/>
        <xdr:cNvSpPr txBox="1"/>
      </xdr:nvSpPr>
      <xdr:spPr>
        <a:xfrm>
          <a:off x="15214111" y="63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158462</xdr:rowOff>
    </xdr:from>
    <xdr:to>
      <xdr:col>76</xdr:col>
      <xdr:colOff>114300</xdr:colOff>
      <xdr:row>36</xdr:row>
      <xdr:rowOff>99826</xdr:rowOff>
    </xdr:to>
    <xdr:cxnSp macro="">
      <xdr:nvCxnSpPr>
        <xdr:cNvPr id="529" name="直線コネクタ 528"/>
        <xdr:cNvCxnSpPr/>
      </xdr:nvCxnSpPr>
      <xdr:spPr>
        <a:xfrm flipV="1">
          <a:off x="13703300" y="6159212"/>
          <a:ext cx="889000" cy="1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43425</xdr:rowOff>
    </xdr:from>
    <xdr:to>
      <xdr:col>76</xdr:col>
      <xdr:colOff>165100</xdr:colOff>
      <xdr:row>36</xdr:row>
      <xdr:rowOff>145025</xdr:rowOff>
    </xdr:to>
    <xdr:sp macro="" textlink="">
      <xdr:nvSpPr>
        <xdr:cNvPr id="530" name="フローチャート: 判断 529"/>
        <xdr:cNvSpPr/>
      </xdr:nvSpPr>
      <xdr:spPr>
        <a:xfrm>
          <a:off x="14541500" y="621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136152</xdr:rowOff>
    </xdr:from>
    <xdr:ext cx="534377" cy="259045"/>
    <xdr:sp macro="" textlink="">
      <xdr:nvSpPr>
        <xdr:cNvPr id="531" name="テキスト ボックス 530"/>
        <xdr:cNvSpPr txBox="1"/>
      </xdr:nvSpPr>
      <xdr:spPr>
        <a:xfrm>
          <a:off x="14325111" y="630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99826</xdr:rowOff>
    </xdr:from>
    <xdr:to>
      <xdr:col>71</xdr:col>
      <xdr:colOff>177800</xdr:colOff>
      <xdr:row>37</xdr:row>
      <xdr:rowOff>15374</xdr:rowOff>
    </xdr:to>
    <xdr:cxnSp macro="">
      <xdr:nvCxnSpPr>
        <xdr:cNvPr id="532" name="直線コネクタ 531"/>
        <xdr:cNvCxnSpPr/>
      </xdr:nvCxnSpPr>
      <xdr:spPr>
        <a:xfrm flipV="1">
          <a:off x="12814300" y="6272026"/>
          <a:ext cx="889000" cy="8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110894</xdr:rowOff>
    </xdr:from>
    <xdr:to>
      <xdr:col>72</xdr:col>
      <xdr:colOff>38100</xdr:colOff>
      <xdr:row>37</xdr:row>
      <xdr:rowOff>41044</xdr:rowOff>
    </xdr:to>
    <xdr:sp macro="" textlink="">
      <xdr:nvSpPr>
        <xdr:cNvPr id="533" name="フローチャート: 判断 532"/>
        <xdr:cNvSpPr/>
      </xdr:nvSpPr>
      <xdr:spPr>
        <a:xfrm>
          <a:off x="13652500" y="6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32171</xdr:rowOff>
    </xdr:from>
    <xdr:ext cx="534377" cy="259045"/>
    <xdr:sp macro="" textlink="">
      <xdr:nvSpPr>
        <xdr:cNvPr id="534" name="テキスト ボックス 533"/>
        <xdr:cNvSpPr txBox="1"/>
      </xdr:nvSpPr>
      <xdr:spPr>
        <a:xfrm>
          <a:off x="13436111" y="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131877</xdr:rowOff>
    </xdr:from>
    <xdr:to>
      <xdr:col>67</xdr:col>
      <xdr:colOff>101600</xdr:colOff>
      <xdr:row>37</xdr:row>
      <xdr:rowOff>62027</xdr:rowOff>
    </xdr:to>
    <xdr:sp macro="" textlink="">
      <xdr:nvSpPr>
        <xdr:cNvPr id="535" name="フローチャート: 判断 534"/>
        <xdr:cNvSpPr/>
      </xdr:nvSpPr>
      <xdr:spPr>
        <a:xfrm>
          <a:off x="12763500" y="63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78554</xdr:rowOff>
    </xdr:from>
    <xdr:ext cx="534377" cy="259045"/>
    <xdr:sp macro="" textlink="">
      <xdr:nvSpPr>
        <xdr:cNvPr id="536" name="テキスト ボックス 535"/>
        <xdr:cNvSpPr txBox="1"/>
      </xdr:nvSpPr>
      <xdr:spPr>
        <a:xfrm>
          <a:off x="12547111" y="60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162575</xdr:rowOff>
    </xdr:from>
    <xdr:to>
      <xdr:col>85</xdr:col>
      <xdr:colOff>177800</xdr:colOff>
      <xdr:row>36</xdr:row>
      <xdr:rowOff>92725</xdr:rowOff>
    </xdr:to>
    <xdr:sp macro="" textlink="">
      <xdr:nvSpPr>
        <xdr:cNvPr id="542" name="楕円 541"/>
        <xdr:cNvSpPr/>
      </xdr:nvSpPr>
      <xdr:spPr>
        <a:xfrm>
          <a:off x="16268700" y="616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14002</xdr:rowOff>
    </xdr:from>
    <xdr:ext cx="534377" cy="259045"/>
    <xdr:sp macro="" textlink="">
      <xdr:nvSpPr>
        <xdr:cNvPr id="543" name="消防費該当値テキスト"/>
        <xdr:cNvSpPr txBox="1"/>
      </xdr:nvSpPr>
      <xdr:spPr>
        <a:xfrm>
          <a:off x="16370300" y="601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140710</xdr:rowOff>
    </xdr:from>
    <xdr:to>
      <xdr:col>81</xdr:col>
      <xdr:colOff>101600</xdr:colOff>
      <xdr:row>36</xdr:row>
      <xdr:rowOff>70860</xdr:rowOff>
    </xdr:to>
    <xdr:sp macro="" textlink="">
      <xdr:nvSpPr>
        <xdr:cNvPr id="544" name="楕円 543"/>
        <xdr:cNvSpPr/>
      </xdr:nvSpPr>
      <xdr:spPr>
        <a:xfrm>
          <a:off x="15430500" y="61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87387</xdr:rowOff>
    </xdr:from>
    <xdr:ext cx="534377" cy="259045"/>
    <xdr:sp macro="" textlink="">
      <xdr:nvSpPr>
        <xdr:cNvPr id="545" name="テキスト ボックス 544"/>
        <xdr:cNvSpPr txBox="1"/>
      </xdr:nvSpPr>
      <xdr:spPr>
        <a:xfrm>
          <a:off x="15214111" y="59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107662</xdr:rowOff>
    </xdr:from>
    <xdr:to>
      <xdr:col>76</xdr:col>
      <xdr:colOff>165100</xdr:colOff>
      <xdr:row>36</xdr:row>
      <xdr:rowOff>37812</xdr:rowOff>
    </xdr:to>
    <xdr:sp macro="" textlink="">
      <xdr:nvSpPr>
        <xdr:cNvPr id="546" name="楕円 545"/>
        <xdr:cNvSpPr/>
      </xdr:nvSpPr>
      <xdr:spPr>
        <a:xfrm>
          <a:off x="14541500" y="61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54339</xdr:rowOff>
    </xdr:from>
    <xdr:ext cx="534377" cy="259045"/>
    <xdr:sp macro="" textlink="">
      <xdr:nvSpPr>
        <xdr:cNvPr id="547" name="テキスト ボックス 546"/>
        <xdr:cNvSpPr txBox="1"/>
      </xdr:nvSpPr>
      <xdr:spPr>
        <a:xfrm>
          <a:off x="14325111" y="588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49026</xdr:rowOff>
    </xdr:from>
    <xdr:to>
      <xdr:col>72</xdr:col>
      <xdr:colOff>38100</xdr:colOff>
      <xdr:row>36</xdr:row>
      <xdr:rowOff>150626</xdr:rowOff>
    </xdr:to>
    <xdr:sp macro="" textlink="">
      <xdr:nvSpPr>
        <xdr:cNvPr id="548" name="楕円 547"/>
        <xdr:cNvSpPr/>
      </xdr:nvSpPr>
      <xdr:spPr>
        <a:xfrm>
          <a:off x="13652500" y="62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167153</xdr:rowOff>
    </xdr:from>
    <xdr:ext cx="534377" cy="259045"/>
    <xdr:sp macro="" textlink="">
      <xdr:nvSpPr>
        <xdr:cNvPr id="549" name="テキスト ボックス 548"/>
        <xdr:cNvSpPr txBox="1"/>
      </xdr:nvSpPr>
      <xdr:spPr>
        <a:xfrm>
          <a:off x="13436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136024</xdr:rowOff>
    </xdr:from>
    <xdr:to>
      <xdr:col>67</xdr:col>
      <xdr:colOff>101600</xdr:colOff>
      <xdr:row>37</xdr:row>
      <xdr:rowOff>66174</xdr:rowOff>
    </xdr:to>
    <xdr:sp macro="" textlink="">
      <xdr:nvSpPr>
        <xdr:cNvPr id="550" name="楕円 549"/>
        <xdr:cNvSpPr/>
      </xdr:nvSpPr>
      <xdr:spPr>
        <a:xfrm>
          <a:off x="12763500" y="630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57301</xdr:rowOff>
    </xdr:from>
    <xdr:ext cx="534377" cy="259045"/>
    <xdr:sp macro="" textlink="">
      <xdr:nvSpPr>
        <xdr:cNvPr id="551" name="テキスト ボックス 550"/>
        <xdr:cNvSpPr txBox="1"/>
      </xdr:nvSpPr>
      <xdr:spPr>
        <a:xfrm>
          <a:off x="12547111" y="640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3" name="直線コネクタ 562"/>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4" name="テキスト ボックス 563"/>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5" name="直線コネクタ 56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6" name="テキスト ボックス 565"/>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7" name="直線コネクタ 566"/>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8" name="テキスト ボックス 567"/>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1" name="直線コネクタ 570"/>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2" name="テキスト ボックス 571"/>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3" name="直線コネクタ 57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4" name="テキスト ボックス 573"/>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5" name="直線コネクタ 574"/>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6" name="テキスト ボックス 575"/>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80" name="直線コネクタ 579"/>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81" name="教育費最小値テキスト"/>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82" name="直線コネクタ 581"/>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83" name="教育費最大値テキスト"/>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4" name="直線コネクタ 583"/>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158945</xdr:rowOff>
    </xdr:from>
    <xdr:to>
      <xdr:col>85</xdr:col>
      <xdr:colOff>127000</xdr:colOff>
      <xdr:row>56</xdr:row>
      <xdr:rowOff>152488</xdr:rowOff>
    </xdr:to>
    <xdr:cxnSp macro="">
      <xdr:nvCxnSpPr>
        <xdr:cNvPr id="585" name="直線コネクタ 584"/>
        <xdr:cNvCxnSpPr/>
      </xdr:nvCxnSpPr>
      <xdr:spPr>
        <a:xfrm flipV="1">
          <a:off x="15481300" y="9588695"/>
          <a:ext cx="838200" cy="16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121693</xdr:rowOff>
    </xdr:from>
    <xdr:ext cx="534377" cy="259045"/>
    <xdr:sp macro="" textlink="">
      <xdr:nvSpPr>
        <xdr:cNvPr id="586" name="教育費平均値テキスト"/>
        <xdr:cNvSpPr txBox="1"/>
      </xdr:nvSpPr>
      <xdr:spPr>
        <a:xfrm>
          <a:off x="16370300" y="937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87" name="フローチャート: 判断 586"/>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95995</xdr:rowOff>
    </xdr:from>
    <xdr:to>
      <xdr:col>81</xdr:col>
      <xdr:colOff>50800</xdr:colOff>
      <xdr:row>56</xdr:row>
      <xdr:rowOff>152488</xdr:rowOff>
    </xdr:to>
    <xdr:cxnSp macro="">
      <xdr:nvCxnSpPr>
        <xdr:cNvPr id="588" name="直線コネクタ 587"/>
        <xdr:cNvCxnSpPr/>
      </xdr:nvCxnSpPr>
      <xdr:spPr>
        <a:xfrm>
          <a:off x="14592300" y="9697195"/>
          <a:ext cx="889000" cy="5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89" name="フローチャート: 判断 588"/>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74010</xdr:rowOff>
    </xdr:from>
    <xdr:ext cx="534377" cy="259045"/>
    <xdr:sp macro="" textlink="">
      <xdr:nvSpPr>
        <xdr:cNvPr id="590" name="テキスト ボックス 589"/>
        <xdr:cNvSpPr txBox="1"/>
      </xdr:nvSpPr>
      <xdr:spPr>
        <a:xfrm>
          <a:off x="15214111" y="93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77835</xdr:rowOff>
    </xdr:from>
    <xdr:to>
      <xdr:col>76</xdr:col>
      <xdr:colOff>114300</xdr:colOff>
      <xdr:row>56</xdr:row>
      <xdr:rowOff>95995</xdr:rowOff>
    </xdr:to>
    <xdr:cxnSp macro="">
      <xdr:nvCxnSpPr>
        <xdr:cNvPr id="591" name="直線コネクタ 590"/>
        <xdr:cNvCxnSpPr/>
      </xdr:nvCxnSpPr>
      <xdr:spPr>
        <a:xfrm>
          <a:off x="13703300" y="9679035"/>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macro="" textlink="">
      <xdr:nvSpPr>
        <xdr:cNvPr id="592" name="フローチャート: 判断 591"/>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44635</xdr:rowOff>
    </xdr:from>
    <xdr:ext cx="534377" cy="259045"/>
    <xdr:sp macro="" textlink="">
      <xdr:nvSpPr>
        <xdr:cNvPr id="593" name="テキスト ボックス 592"/>
        <xdr:cNvSpPr txBox="1"/>
      </xdr:nvSpPr>
      <xdr:spPr>
        <a:xfrm>
          <a:off x="14325111" y="93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77835</xdr:rowOff>
    </xdr:from>
    <xdr:to>
      <xdr:col>71</xdr:col>
      <xdr:colOff>177800</xdr:colOff>
      <xdr:row>56</xdr:row>
      <xdr:rowOff>107882</xdr:rowOff>
    </xdr:to>
    <xdr:cxnSp macro="">
      <xdr:nvCxnSpPr>
        <xdr:cNvPr id="594" name="直線コネクタ 593"/>
        <xdr:cNvCxnSpPr/>
      </xdr:nvCxnSpPr>
      <xdr:spPr>
        <a:xfrm flipV="1">
          <a:off x="12814300" y="9679035"/>
          <a:ext cx="889000" cy="3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148907</xdr:rowOff>
    </xdr:from>
    <xdr:to>
      <xdr:col>72</xdr:col>
      <xdr:colOff>38100</xdr:colOff>
      <xdr:row>56</xdr:row>
      <xdr:rowOff>79057</xdr:rowOff>
    </xdr:to>
    <xdr:sp macro="" textlink="">
      <xdr:nvSpPr>
        <xdr:cNvPr id="595" name="フローチャート: 判断 594"/>
        <xdr:cNvSpPr/>
      </xdr:nvSpPr>
      <xdr:spPr>
        <a:xfrm>
          <a:off x="13652500" y="957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95584</xdr:rowOff>
    </xdr:from>
    <xdr:ext cx="534377" cy="259045"/>
    <xdr:sp macro="" textlink="">
      <xdr:nvSpPr>
        <xdr:cNvPr id="596" name="テキスト ボックス 595"/>
        <xdr:cNvSpPr txBox="1"/>
      </xdr:nvSpPr>
      <xdr:spPr>
        <a:xfrm>
          <a:off x="13436111" y="93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46609</xdr:rowOff>
    </xdr:from>
    <xdr:to>
      <xdr:col>67</xdr:col>
      <xdr:colOff>101600</xdr:colOff>
      <xdr:row>56</xdr:row>
      <xdr:rowOff>148209</xdr:rowOff>
    </xdr:to>
    <xdr:sp macro="" textlink="">
      <xdr:nvSpPr>
        <xdr:cNvPr id="597" name="フローチャート: 判断 596"/>
        <xdr:cNvSpPr/>
      </xdr:nvSpPr>
      <xdr:spPr>
        <a:xfrm>
          <a:off x="12763500" y="964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164736</xdr:rowOff>
    </xdr:from>
    <xdr:ext cx="534377" cy="259045"/>
    <xdr:sp macro="" textlink="">
      <xdr:nvSpPr>
        <xdr:cNvPr id="598" name="テキスト ボックス 597"/>
        <xdr:cNvSpPr txBox="1"/>
      </xdr:nvSpPr>
      <xdr:spPr>
        <a:xfrm>
          <a:off x="12547111" y="94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108145</xdr:rowOff>
    </xdr:from>
    <xdr:to>
      <xdr:col>85</xdr:col>
      <xdr:colOff>177800</xdr:colOff>
      <xdr:row>56</xdr:row>
      <xdr:rowOff>38295</xdr:rowOff>
    </xdr:to>
    <xdr:sp macro="" textlink="">
      <xdr:nvSpPr>
        <xdr:cNvPr id="604" name="楕円 603"/>
        <xdr:cNvSpPr/>
      </xdr:nvSpPr>
      <xdr:spPr>
        <a:xfrm>
          <a:off x="16268700" y="9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86572</xdr:rowOff>
    </xdr:from>
    <xdr:ext cx="534377" cy="259045"/>
    <xdr:sp macro="" textlink="">
      <xdr:nvSpPr>
        <xdr:cNvPr id="605" name="教育費該当値テキスト"/>
        <xdr:cNvSpPr txBox="1"/>
      </xdr:nvSpPr>
      <xdr:spPr>
        <a:xfrm>
          <a:off x="16370300" y="951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101688</xdr:rowOff>
    </xdr:from>
    <xdr:to>
      <xdr:col>81</xdr:col>
      <xdr:colOff>101600</xdr:colOff>
      <xdr:row>57</xdr:row>
      <xdr:rowOff>31838</xdr:rowOff>
    </xdr:to>
    <xdr:sp macro="" textlink="">
      <xdr:nvSpPr>
        <xdr:cNvPr id="606" name="楕円 605"/>
        <xdr:cNvSpPr/>
      </xdr:nvSpPr>
      <xdr:spPr>
        <a:xfrm>
          <a:off x="15430500" y="97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22965</xdr:rowOff>
    </xdr:from>
    <xdr:ext cx="534377" cy="259045"/>
    <xdr:sp macro="" textlink="">
      <xdr:nvSpPr>
        <xdr:cNvPr id="607" name="テキスト ボックス 606"/>
        <xdr:cNvSpPr txBox="1"/>
      </xdr:nvSpPr>
      <xdr:spPr>
        <a:xfrm>
          <a:off x="15214111" y="979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45195</xdr:rowOff>
    </xdr:from>
    <xdr:to>
      <xdr:col>76</xdr:col>
      <xdr:colOff>165100</xdr:colOff>
      <xdr:row>56</xdr:row>
      <xdr:rowOff>146795</xdr:rowOff>
    </xdr:to>
    <xdr:sp macro="" textlink="">
      <xdr:nvSpPr>
        <xdr:cNvPr id="608" name="楕円 607"/>
        <xdr:cNvSpPr/>
      </xdr:nvSpPr>
      <xdr:spPr>
        <a:xfrm>
          <a:off x="14541500" y="96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137922</xdr:rowOff>
    </xdr:from>
    <xdr:ext cx="534377" cy="259045"/>
    <xdr:sp macro="" textlink="">
      <xdr:nvSpPr>
        <xdr:cNvPr id="609" name="テキスト ボックス 608"/>
        <xdr:cNvSpPr txBox="1"/>
      </xdr:nvSpPr>
      <xdr:spPr>
        <a:xfrm>
          <a:off x="14325111" y="973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27035</xdr:rowOff>
    </xdr:from>
    <xdr:to>
      <xdr:col>72</xdr:col>
      <xdr:colOff>38100</xdr:colOff>
      <xdr:row>56</xdr:row>
      <xdr:rowOff>128635</xdr:rowOff>
    </xdr:to>
    <xdr:sp macro="" textlink="">
      <xdr:nvSpPr>
        <xdr:cNvPr id="610" name="楕円 609"/>
        <xdr:cNvSpPr/>
      </xdr:nvSpPr>
      <xdr:spPr>
        <a:xfrm>
          <a:off x="13652500" y="96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119762</xdr:rowOff>
    </xdr:from>
    <xdr:ext cx="534377" cy="259045"/>
    <xdr:sp macro="" textlink="">
      <xdr:nvSpPr>
        <xdr:cNvPr id="611" name="テキスト ボックス 610"/>
        <xdr:cNvSpPr txBox="1"/>
      </xdr:nvSpPr>
      <xdr:spPr>
        <a:xfrm>
          <a:off x="13436111" y="972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57082</xdr:rowOff>
    </xdr:from>
    <xdr:to>
      <xdr:col>67</xdr:col>
      <xdr:colOff>101600</xdr:colOff>
      <xdr:row>56</xdr:row>
      <xdr:rowOff>158682</xdr:rowOff>
    </xdr:to>
    <xdr:sp macro="" textlink="">
      <xdr:nvSpPr>
        <xdr:cNvPr id="612" name="楕円 611"/>
        <xdr:cNvSpPr/>
      </xdr:nvSpPr>
      <xdr:spPr>
        <a:xfrm>
          <a:off x="12763500" y="965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149809</xdr:rowOff>
    </xdr:from>
    <xdr:ext cx="534377" cy="259045"/>
    <xdr:sp macro="" textlink="">
      <xdr:nvSpPr>
        <xdr:cNvPr id="613" name="テキスト ボックス 612"/>
        <xdr:cNvSpPr txBox="1"/>
      </xdr:nvSpPr>
      <xdr:spPr>
        <a:xfrm>
          <a:off x="12547111" y="975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3" name="テキスト ボックス 63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74876</xdr:rowOff>
    </xdr:from>
    <xdr:to>
      <xdr:col>85</xdr:col>
      <xdr:colOff>126364</xdr:colOff>
      <xdr:row>79</xdr:row>
      <xdr:rowOff>98879</xdr:rowOff>
    </xdr:to>
    <xdr:cxnSp macro="">
      <xdr:nvCxnSpPr>
        <xdr:cNvPr id="639" name="直線コネクタ 638"/>
        <xdr:cNvCxnSpPr/>
      </xdr:nvCxnSpPr>
      <xdr:spPr>
        <a:xfrm flipV="1">
          <a:off x="16317595" y="13105076"/>
          <a:ext cx="1269" cy="53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21552</xdr:rowOff>
    </xdr:from>
    <xdr:ext cx="534377" cy="259045"/>
    <xdr:sp macro="" textlink="">
      <xdr:nvSpPr>
        <xdr:cNvPr id="642" name="災害復旧費最大値テキスト"/>
        <xdr:cNvSpPr txBox="1"/>
      </xdr:nvSpPr>
      <xdr:spPr>
        <a:xfrm>
          <a:off x="16370300" y="128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74876</xdr:rowOff>
    </xdr:from>
    <xdr:to>
      <xdr:col>86</xdr:col>
      <xdr:colOff>25400</xdr:colOff>
      <xdr:row>76</xdr:row>
      <xdr:rowOff>74876</xdr:rowOff>
    </xdr:to>
    <xdr:cxnSp macro="">
      <xdr:nvCxnSpPr>
        <xdr:cNvPr id="643" name="直線コネクタ 642"/>
        <xdr:cNvCxnSpPr/>
      </xdr:nvCxnSpPr>
      <xdr:spPr>
        <a:xfrm>
          <a:off x="16230600" y="131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102732</xdr:rowOff>
    </xdr:from>
    <xdr:to>
      <xdr:col>85</xdr:col>
      <xdr:colOff>127000</xdr:colOff>
      <xdr:row>78</xdr:row>
      <xdr:rowOff>165058</xdr:rowOff>
    </xdr:to>
    <xdr:cxnSp macro="">
      <xdr:nvCxnSpPr>
        <xdr:cNvPr id="644" name="直線コネクタ 643"/>
        <xdr:cNvCxnSpPr/>
      </xdr:nvCxnSpPr>
      <xdr:spPr>
        <a:xfrm>
          <a:off x="15481300" y="13475832"/>
          <a:ext cx="838200" cy="6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108230</xdr:rowOff>
    </xdr:from>
    <xdr:ext cx="469744" cy="259045"/>
    <xdr:sp macro="" textlink="">
      <xdr:nvSpPr>
        <xdr:cNvPr id="645" name="災害復旧費平均値テキスト"/>
        <xdr:cNvSpPr txBox="1"/>
      </xdr:nvSpPr>
      <xdr:spPr>
        <a:xfrm>
          <a:off x="16370300" y="13481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129803</xdr:rowOff>
    </xdr:from>
    <xdr:to>
      <xdr:col>85</xdr:col>
      <xdr:colOff>177800</xdr:colOff>
      <xdr:row>79</xdr:row>
      <xdr:rowOff>59953</xdr:rowOff>
    </xdr:to>
    <xdr:sp macro="" textlink="">
      <xdr:nvSpPr>
        <xdr:cNvPr id="646" name="フローチャート: 判断 645"/>
        <xdr:cNvSpPr/>
      </xdr:nvSpPr>
      <xdr:spPr>
        <a:xfrm>
          <a:off x="16268700" y="1350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45010</xdr:rowOff>
    </xdr:from>
    <xdr:to>
      <xdr:col>81</xdr:col>
      <xdr:colOff>50800</xdr:colOff>
      <xdr:row>78</xdr:row>
      <xdr:rowOff>102732</xdr:rowOff>
    </xdr:to>
    <xdr:cxnSp macro="">
      <xdr:nvCxnSpPr>
        <xdr:cNvPr id="647" name="直線コネクタ 646"/>
        <xdr:cNvCxnSpPr/>
      </xdr:nvCxnSpPr>
      <xdr:spPr>
        <a:xfrm>
          <a:off x="14592300" y="12217960"/>
          <a:ext cx="889000" cy="125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137886</xdr:rowOff>
    </xdr:from>
    <xdr:to>
      <xdr:col>81</xdr:col>
      <xdr:colOff>101600</xdr:colOff>
      <xdr:row>79</xdr:row>
      <xdr:rowOff>68036</xdr:rowOff>
    </xdr:to>
    <xdr:sp macro="" textlink="">
      <xdr:nvSpPr>
        <xdr:cNvPr id="648" name="フローチャート: 判断 647"/>
        <xdr:cNvSpPr/>
      </xdr:nvSpPr>
      <xdr:spPr>
        <a:xfrm>
          <a:off x="15430500" y="135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59163</xdr:rowOff>
    </xdr:from>
    <xdr:ext cx="469744" cy="259045"/>
    <xdr:sp macro="" textlink="">
      <xdr:nvSpPr>
        <xdr:cNvPr id="649" name="テキスト ボックス 648"/>
        <xdr:cNvSpPr txBox="1"/>
      </xdr:nvSpPr>
      <xdr:spPr>
        <a:xfrm>
          <a:off x="15246428"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45010</xdr:rowOff>
    </xdr:from>
    <xdr:to>
      <xdr:col>76</xdr:col>
      <xdr:colOff>114300</xdr:colOff>
      <xdr:row>78</xdr:row>
      <xdr:rowOff>10378</xdr:rowOff>
    </xdr:to>
    <xdr:cxnSp macro="">
      <xdr:nvCxnSpPr>
        <xdr:cNvPr id="650" name="直線コネクタ 649"/>
        <xdr:cNvCxnSpPr/>
      </xdr:nvCxnSpPr>
      <xdr:spPr>
        <a:xfrm flipV="1">
          <a:off x="13703300" y="12217960"/>
          <a:ext cx="889000" cy="116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102795</xdr:rowOff>
    </xdr:from>
    <xdr:to>
      <xdr:col>76</xdr:col>
      <xdr:colOff>165100</xdr:colOff>
      <xdr:row>79</xdr:row>
      <xdr:rowOff>32945</xdr:rowOff>
    </xdr:to>
    <xdr:sp macro="" textlink="">
      <xdr:nvSpPr>
        <xdr:cNvPr id="651" name="フローチャート: 判断 650"/>
        <xdr:cNvSpPr/>
      </xdr:nvSpPr>
      <xdr:spPr>
        <a:xfrm>
          <a:off x="145415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24072</xdr:rowOff>
    </xdr:from>
    <xdr:ext cx="469744" cy="259045"/>
    <xdr:sp macro="" textlink="">
      <xdr:nvSpPr>
        <xdr:cNvPr id="652" name="テキスト ボックス 651"/>
        <xdr:cNvSpPr txBox="1"/>
      </xdr:nvSpPr>
      <xdr:spPr>
        <a:xfrm>
          <a:off x="14357428" y="135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10378</xdr:rowOff>
    </xdr:from>
    <xdr:to>
      <xdr:col>71</xdr:col>
      <xdr:colOff>177800</xdr:colOff>
      <xdr:row>79</xdr:row>
      <xdr:rowOff>98879</xdr:rowOff>
    </xdr:to>
    <xdr:cxnSp macro="">
      <xdr:nvCxnSpPr>
        <xdr:cNvPr id="653" name="直線コネクタ 652"/>
        <xdr:cNvCxnSpPr/>
      </xdr:nvCxnSpPr>
      <xdr:spPr>
        <a:xfrm flipV="1">
          <a:off x="12814300" y="13383478"/>
          <a:ext cx="889000" cy="25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71771</xdr:rowOff>
    </xdr:from>
    <xdr:to>
      <xdr:col>72</xdr:col>
      <xdr:colOff>38100</xdr:colOff>
      <xdr:row>79</xdr:row>
      <xdr:rowOff>1921</xdr:rowOff>
    </xdr:to>
    <xdr:sp macro="" textlink="">
      <xdr:nvSpPr>
        <xdr:cNvPr id="654" name="フローチャート: 判断 653"/>
        <xdr:cNvSpPr/>
      </xdr:nvSpPr>
      <xdr:spPr>
        <a:xfrm>
          <a:off x="13652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164498</xdr:rowOff>
    </xdr:from>
    <xdr:ext cx="469744" cy="259045"/>
    <xdr:sp macro="" textlink="">
      <xdr:nvSpPr>
        <xdr:cNvPr id="655" name="テキスト ボックス 654"/>
        <xdr:cNvSpPr txBox="1"/>
      </xdr:nvSpPr>
      <xdr:spPr>
        <a:xfrm>
          <a:off x="13468428" y="1353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95611</xdr:rowOff>
    </xdr:from>
    <xdr:to>
      <xdr:col>67</xdr:col>
      <xdr:colOff>101600</xdr:colOff>
      <xdr:row>79</xdr:row>
      <xdr:rowOff>25761</xdr:rowOff>
    </xdr:to>
    <xdr:sp macro="" textlink="">
      <xdr:nvSpPr>
        <xdr:cNvPr id="656" name="フローチャート: 判断 655"/>
        <xdr:cNvSpPr/>
      </xdr:nvSpPr>
      <xdr:spPr>
        <a:xfrm>
          <a:off x="12763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42288</xdr:rowOff>
    </xdr:from>
    <xdr:ext cx="469744" cy="259045"/>
    <xdr:sp macro="" textlink="">
      <xdr:nvSpPr>
        <xdr:cNvPr id="657" name="テキスト ボックス 656"/>
        <xdr:cNvSpPr txBox="1"/>
      </xdr:nvSpPr>
      <xdr:spPr>
        <a:xfrm>
          <a:off x="12579428" y="132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114258</xdr:rowOff>
    </xdr:from>
    <xdr:to>
      <xdr:col>85</xdr:col>
      <xdr:colOff>177800</xdr:colOff>
      <xdr:row>79</xdr:row>
      <xdr:rowOff>44408</xdr:rowOff>
    </xdr:to>
    <xdr:sp macro="" textlink="">
      <xdr:nvSpPr>
        <xdr:cNvPr id="663" name="楕円 662"/>
        <xdr:cNvSpPr/>
      </xdr:nvSpPr>
      <xdr:spPr>
        <a:xfrm>
          <a:off x="16268700" y="134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73635</xdr:rowOff>
    </xdr:from>
    <xdr:ext cx="469744" cy="259045"/>
    <xdr:sp macro="" textlink="">
      <xdr:nvSpPr>
        <xdr:cNvPr id="664" name="災害復旧費該当値テキスト"/>
        <xdr:cNvSpPr txBox="1"/>
      </xdr:nvSpPr>
      <xdr:spPr>
        <a:xfrm>
          <a:off x="16370300" y="1327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51932</xdr:rowOff>
    </xdr:from>
    <xdr:to>
      <xdr:col>81</xdr:col>
      <xdr:colOff>101600</xdr:colOff>
      <xdr:row>78</xdr:row>
      <xdr:rowOff>153532</xdr:rowOff>
    </xdr:to>
    <xdr:sp macro="" textlink="">
      <xdr:nvSpPr>
        <xdr:cNvPr id="665" name="楕円 664"/>
        <xdr:cNvSpPr/>
      </xdr:nvSpPr>
      <xdr:spPr>
        <a:xfrm>
          <a:off x="15430500" y="134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170059</xdr:rowOff>
    </xdr:from>
    <xdr:ext cx="534377" cy="259045"/>
    <xdr:sp macro="" textlink="">
      <xdr:nvSpPr>
        <xdr:cNvPr id="666" name="テキスト ボックス 665"/>
        <xdr:cNvSpPr txBox="1"/>
      </xdr:nvSpPr>
      <xdr:spPr>
        <a:xfrm>
          <a:off x="15214111" y="132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165660</xdr:rowOff>
    </xdr:from>
    <xdr:to>
      <xdr:col>76</xdr:col>
      <xdr:colOff>165100</xdr:colOff>
      <xdr:row>71</xdr:row>
      <xdr:rowOff>95810</xdr:rowOff>
    </xdr:to>
    <xdr:sp macro="" textlink="">
      <xdr:nvSpPr>
        <xdr:cNvPr id="667" name="楕円 666"/>
        <xdr:cNvSpPr/>
      </xdr:nvSpPr>
      <xdr:spPr>
        <a:xfrm>
          <a:off x="14541500" y="1216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112337</xdr:rowOff>
    </xdr:from>
    <xdr:ext cx="534377" cy="259045"/>
    <xdr:sp macro="" textlink="">
      <xdr:nvSpPr>
        <xdr:cNvPr id="668" name="テキスト ボックス 667"/>
        <xdr:cNvSpPr txBox="1"/>
      </xdr:nvSpPr>
      <xdr:spPr>
        <a:xfrm>
          <a:off x="14325111" y="1194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131028</xdr:rowOff>
    </xdr:from>
    <xdr:to>
      <xdr:col>72</xdr:col>
      <xdr:colOff>38100</xdr:colOff>
      <xdr:row>78</xdr:row>
      <xdr:rowOff>61178</xdr:rowOff>
    </xdr:to>
    <xdr:sp macro="" textlink="">
      <xdr:nvSpPr>
        <xdr:cNvPr id="669" name="楕円 668"/>
        <xdr:cNvSpPr/>
      </xdr:nvSpPr>
      <xdr:spPr>
        <a:xfrm>
          <a:off x="13652500" y="133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77705</xdr:rowOff>
    </xdr:from>
    <xdr:ext cx="534377" cy="259045"/>
    <xdr:sp macro="" textlink="">
      <xdr:nvSpPr>
        <xdr:cNvPr id="670" name="テキスト ボックス 669"/>
        <xdr:cNvSpPr txBox="1"/>
      </xdr:nvSpPr>
      <xdr:spPr>
        <a:xfrm>
          <a:off x="13436111" y="131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1" name="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2" name="テキスト ボックス 67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96" name="直線コネクタ 695"/>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97" name="公債費最小値テキスト"/>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8" name="直線コネクタ 697"/>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9" name="公債費最大値テキスト"/>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700" name="直線コネクタ 699"/>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161492</xdr:rowOff>
    </xdr:from>
    <xdr:to>
      <xdr:col>85</xdr:col>
      <xdr:colOff>127000</xdr:colOff>
      <xdr:row>94</xdr:row>
      <xdr:rowOff>64148</xdr:rowOff>
    </xdr:to>
    <xdr:cxnSp macro="">
      <xdr:nvCxnSpPr>
        <xdr:cNvPr id="701" name="直線コネクタ 700"/>
        <xdr:cNvCxnSpPr/>
      </xdr:nvCxnSpPr>
      <xdr:spPr>
        <a:xfrm flipV="1">
          <a:off x="15481300" y="16106342"/>
          <a:ext cx="838200" cy="7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66743</xdr:rowOff>
    </xdr:from>
    <xdr:ext cx="534377" cy="259045"/>
    <xdr:sp macro="" textlink="">
      <xdr:nvSpPr>
        <xdr:cNvPr id="702" name="公債費平均値テキスト"/>
        <xdr:cNvSpPr txBox="1"/>
      </xdr:nvSpPr>
      <xdr:spPr>
        <a:xfrm>
          <a:off x="16370300" y="1618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703" name="フローチャート: 判断 702"/>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64148</xdr:rowOff>
    </xdr:from>
    <xdr:to>
      <xdr:col>81</xdr:col>
      <xdr:colOff>50800</xdr:colOff>
      <xdr:row>94</xdr:row>
      <xdr:rowOff>111824</xdr:rowOff>
    </xdr:to>
    <xdr:cxnSp macro="">
      <xdr:nvCxnSpPr>
        <xdr:cNvPr id="704" name="直線コネクタ 703"/>
        <xdr:cNvCxnSpPr/>
      </xdr:nvCxnSpPr>
      <xdr:spPr>
        <a:xfrm flipV="1">
          <a:off x="14592300" y="16180448"/>
          <a:ext cx="889000" cy="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705" name="フローチャート: 判断 704"/>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33596</xdr:rowOff>
    </xdr:from>
    <xdr:ext cx="534377" cy="259045"/>
    <xdr:sp macro="" textlink="">
      <xdr:nvSpPr>
        <xdr:cNvPr id="706" name="テキスト ボックス 705"/>
        <xdr:cNvSpPr txBox="1"/>
      </xdr:nvSpPr>
      <xdr:spPr>
        <a:xfrm>
          <a:off x="15214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111824</xdr:rowOff>
    </xdr:from>
    <xdr:to>
      <xdr:col>76</xdr:col>
      <xdr:colOff>114300</xdr:colOff>
      <xdr:row>94</xdr:row>
      <xdr:rowOff>160706</xdr:rowOff>
    </xdr:to>
    <xdr:cxnSp macro="">
      <xdr:nvCxnSpPr>
        <xdr:cNvPr id="707" name="直線コネクタ 706"/>
        <xdr:cNvCxnSpPr/>
      </xdr:nvCxnSpPr>
      <xdr:spPr>
        <a:xfrm flipV="1">
          <a:off x="13703300" y="16228124"/>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macro="" textlink="">
      <xdr:nvSpPr>
        <xdr:cNvPr id="708" name="フローチャート: 判断 707"/>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60938</xdr:rowOff>
    </xdr:from>
    <xdr:ext cx="534377" cy="259045"/>
    <xdr:sp macro="" textlink="">
      <xdr:nvSpPr>
        <xdr:cNvPr id="709" name="テキスト ボックス 708"/>
        <xdr:cNvSpPr txBox="1"/>
      </xdr:nvSpPr>
      <xdr:spPr>
        <a:xfrm>
          <a:off x="14325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160706</xdr:rowOff>
    </xdr:from>
    <xdr:to>
      <xdr:col>71</xdr:col>
      <xdr:colOff>177800</xdr:colOff>
      <xdr:row>95</xdr:row>
      <xdr:rowOff>27000</xdr:rowOff>
    </xdr:to>
    <xdr:cxnSp macro="">
      <xdr:nvCxnSpPr>
        <xdr:cNvPr id="710" name="直線コネクタ 709"/>
        <xdr:cNvCxnSpPr/>
      </xdr:nvCxnSpPr>
      <xdr:spPr>
        <a:xfrm flipV="1">
          <a:off x="12814300" y="16277006"/>
          <a:ext cx="889000" cy="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148019</xdr:rowOff>
    </xdr:from>
    <xdr:to>
      <xdr:col>72</xdr:col>
      <xdr:colOff>38100</xdr:colOff>
      <xdr:row>95</xdr:row>
      <xdr:rowOff>78169</xdr:rowOff>
    </xdr:to>
    <xdr:sp macro="" textlink="">
      <xdr:nvSpPr>
        <xdr:cNvPr id="711" name="フローチャート: 判断 710"/>
        <xdr:cNvSpPr/>
      </xdr:nvSpPr>
      <xdr:spPr>
        <a:xfrm>
          <a:off x="13652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69296</xdr:rowOff>
    </xdr:from>
    <xdr:ext cx="534377" cy="259045"/>
    <xdr:sp macro="" textlink="">
      <xdr:nvSpPr>
        <xdr:cNvPr id="712" name="テキスト ボックス 711"/>
        <xdr:cNvSpPr txBox="1"/>
      </xdr:nvSpPr>
      <xdr:spPr>
        <a:xfrm>
          <a:off x="13436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144387</xdr:rowOff>
    </xdr:from>
    <xdr:to>
      <xdr:col>67</xdr:col>
      <xdr:colOff>101600</xdr:colOff>
      <xdr:row>95</xdr:row>
      <xdr:rowOff>74537</xdr:rowOff>
    </xdr:to>
    <xdr:sp macro="" textlink="">
      <xdr:nvSpPr>
        <xdr:cNvPr id="713" name="フローチャート: 判断 712"/>
        <xdr:cNvSpPr/>
      </xdr:nvSpPr>
      <xdr:spPr>
        <a:xfrm>
          <a:off x="12763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91064</xdr:rowOff>
    </xdr:from>
    <xdr:ext cx="534377" cy="259045"/>
    <xdr:sp macro="" textlink="">
      <xdr:nvSpPr>
        <xdr:cNvPr id="714" name="テキスト ボックス 713"/>
        <xdr:cNvSpPr txBox="1"/>
      </xdr:nvSpPr>
      <xdr:spPr>
        <a:xfrm>
          <a:off x="12547111" y="160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110692</xdr:rowOff>
    </xdr:from>
    <xdr:to>
      <xdr:col>85</xdr:col>
      <xdr:colOff>177800</xdr:colOff>
      <xdr:row>94</xdr:row>
      <xdr:rowOff>40842</xdr:rowOff>
    </xdr:to>
    <xdr:sp macro="" textlink="">
      <xdr:nvSpPr>
        <xdr:cNvPr id="720" name="楕円 719"/>
        <xdr:cNvSpPr/>
      </xdr:nvSpPr>
      <xdr:spPr>
        <a:xfrm>
          <a:off x="16268700" y="1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133569</xdr:rowOff>
    </xdr:from>
    <xdr:ext cx="534377" cy="259045"/>
    <xdr:sp macro="" textlink="">
      <xdr:nvSpPr>
        <xdr:cNvPr id="721" name="公債費該当値テキスト"/>
        <xdr:cNvSpPr txBox="1"/>
      </xdr:nvSpPr>
      <xdr:spPr>
        <a:xfrm>
          <a:off x="16370300" y="159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13348</xdr:rowOff>
    </xdr:from>
    <xdr:to>
      <xdr:col>81</xdr:col>
      <xdr:colOff>101600</xdr:colOff>
      <xdr:row>94</xdr:row>
      <xdr:rowOff>114948</xdr:rowOff>
    </xdr:to>
    <xdr:sp macro="" textlink="">
      <xdr:nvSpPr>
        <xdr:cNvPr id="722" name="楕円 721"/>
        <xdr:cNvSpPr/>
      </xdr:nvSpPr>
      <xdr:spPr>
        <a:xfrm>
          <a:off x="15430500" y="161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131475</xdr:rowOff>
    </xdr:from>
    <xdr:ext cx="534377" cy="259045"/>
    <xdr:sp macro="" textlink="">
      <xdr:nvSpPr>
        <xdr:cNvPr id="723" name="テキスト ボックス 722"/>
        <xdr:cNvSpPr txBox="1"/>
      </xdr:nvSpPr>
      <xdr:spPr>
        <a:xfrm>
          <a:off x="15214111" y="15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61024</xdr:rowOff>
    </xdr:from>
    <xdr:to>
      <xdr:col>76</xdr:col>
      <xdr:colOff>165100</xdr:colOff>
      <xdr:row>94</xdr:row>
      <xdr:rowOff>162624</xdr:rowOff>
    </xdr:to>
    <xdr:sp macro="" textlink="">
      <xdr:nvSpPr>
        <xdr:cNvPr id="724" name="楕円 723"/>
        <xdr:cNvSpPr/>
      </xdr:nvSpPr>
      <xdr:spPr>
        <a:xfrm>
          <a:off x="14541500" y="161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7701</xdr:rowOff>
    </xdr:from>
    <xdr:ext cx="534377" cy="259045"/>
    <xdr:sp macro="" textlink="">
      <xdr:nvSpPr>
        <xdr:cNvPr id="725" name="テキスト ボックス 724"/>
        <xdr:cNvSpPr txBox="1"/>
      </xdr:nvSpPr>
      <xdr:spPr>
        <a:xfrm>
          <a:off x="14325111" y="1595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109906</xdr:rowOff>
    </xdr:from>
    <xdr:to>
      <xdr:col>72</xdr:col>
      <xdr:colOff>38100</xdr:colOff>
      <xdr:row>95</xdr:row>
      <xdr:rowOff>40056</xdr:rowOff>
    </xdr:to>
    <xdr:sp macro="" textlink="">
      <xdr:nvSpPr>
        <xdr:cNvPr id="726" name="楕円 725"/>
        <xdr:cNvSpPr/>
      </xdr:nvSpPr>
      <xdr:spPr>
        <a:xfrm>
          <a:off x="13652500" y="162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56583</xdr:rowOff>
    </xdr:from>
    <xdr:ext cx="534377" cy="259045"/>
    <xdr:sp macro="" textlink="">
      <xdr:nvSpPr>
        <xdr:cNvPr id="727" name="テキスト ボックス 726"/>
        <xdr:cNvSpPr txBox="1"/>
      </xdr:nvSpPr>
      <xdr:spPr>
        <a:xfrm>
          <a:off x="13436111" y="1600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147650</xdr:rowOff>
    </xdr:from>
    <xdr:to>
      <xdr:col>67</xdr:col>
      <xdr:colOff>101600</xdr:colOff>
      <xdr:row>95</xdr:row>
      <xdr:rowOff>77800</xdr:rowOff>
    </xdr:to>
    <xdr:sp macro="" textlink="">
      <xdr:nvSpPr>
        <xdr:cNvPr id="728" name="楕円 727"/>
        <xdr:cNvSpPr/>
      </xdr:nvSpPr>
      <xdr:spPr>
        <a:xfrm>
          <a:off x="12763500" y="162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68927</xdr:rowOff>
    </xdr:from>
    <xdr:ext cx="534377" cy="259045"/>
    <xdr:sp macro="" textlink="">
      <xdr:nvSpPr>
        <xdr:cNvPr id="729" name="テキスト ボックス 728"/>
        <xdr:cNvSpPr txBox="1"/>
      </xdr:nvSpPr>
      <xdr:spPr>
        <a:xfrm>
          <a:off x="12547111" y="1635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9" name="テキスト ボックス 74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1" name="テキスト ボックス 75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11194</xdr:rowOff>
    </xdr:from>
    <xdr:to>
      <xdr:col>116</xdr:col>
      <xdr:colOff>62864</xdr:colOff>
      <xdr:row>39</xdr:row>
      <xdr:rowOff>98878</xdr:rowOff>
    </xdr:to>
    <xdr:cxnSp macro="">
      <xdr:nvCxnSpPr>
        <xdr:cNvPr id="755" name="直線コネクタ 754"/>
        <xdr:cNvCxnSpPr/>
      </xdr:nvCxnSpPr>
      <xdr:spPr>
        <a:xfrm flipV="1">
          <a:off x="22159595" y="6697744"/>
          <a:ext cx="1269" cy="87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167421</xdr:rowOff>
    </xdr:from>
    <xdr:ext cx="249299" cy="259045"/>
    <xdr:sp macro="" textlink="">
      <xdr:nvSpPr>
        <xdr:cNvPr id="756" name="諸支出金最小値テキスト"/>
        <xdr:cNvSpPr txBox="1"/>
      </xdr:nvSpPr>
      <xdr:spPr>
        <a:xfrm>
          <a:off x="22212300" y="68539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129321</xdr:rowOff>
    </xdr:from>
    <xdr:ext cx="378565" cy="259045"/>
    <xdr:sp macro="" textlink="">
      <xdr:nvSpPr>
        <xdr:cNvPr id="758" name="諸支出金最大値テキスト"/>
        <xdr:cNvSpPr txBox="1"/>
      </xdr:nvSpPr>
      <xdr:spPr>
        <a:xfrm>
          <a:off x="22212300" y="647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11194</xdr:rowOff>
    </xdr:from>
    <xdr:to>
      <xdr:col>116</xdr:col>
      <xdr:colOff>152400</xdr:colOff>
      <xdr:row>39</xdr:row>
      <xdr:rowOff>11194</xdr:rowOff>
    </xdr:to>
    <xdr:cxnSp macro="">
      <xdr:nvCxnSpPr>
        <xdr:cNvPr id="759" name="直線コネクタ 758"/>
        <xdr:cNvCxnSpPr/>
      </xdr:nvCxnSpPr>
      <xdr:spPr>
        <a:xfrm>
          <a:off x="22072600" y="669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84871</xdr:rowOff>
    </xdr:from>
    <xdr:ext cx="313932" cy="259045"/>
    <xdr:sp macro="" textlink="">
      <xdr:nvSpPr>
        <xdr:cNvPr id="761" name="諸支出金平均値テキスト"/>
        <xdr:cNvSpPr txBox="1"/>
      </xdr:nvSpPr>
      <xdr:spPr>
        <a:xfrm>
          <a:off x="22212300" y="659997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45139</xdr:rowOff>
    </xdr:from>
    <xdr:to>
      <xdr:col>116</xdr:col>
      <xdr:colOff>114300</xdr:colOff>
      <xdr:row>39</xdr:row>
      <xdr:rowOff>146739</xdr:rowOff>
    </xdr:to>
    <xdr:sp macro="" textlink="">
      <xdr:nvSpPr>
        <xdr:cNvPr id="762" name="フローチャート: 判断 761"/>
        <xdr:cNvSpPr/>
      </xdr:nvSpPr>
      <xdr:spPr>
        <a:xfrm>
          <a:off x="22110700" y="673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1397</xdr:rowOff>
    </xdr:from>
    <xdr:to>
      <xdr:col>111</xdr:col>
      <xdr:colOff>177800</xdr:colOff>
      <xdr:row>39</xdr:row>
      <xdr:rowOff>98878</xdr:rowOff>
    </xdr:to>
    <xdr:cxnSp macro="">
      <xdr:nvCxnSpPr>
        <xdr:cNvPr id="763" name="直線コネクタ 762"/>
        <xdr:cNvCxnSpPr/>
      </xdr:nvCxnSpPr>
      <xdr:spPr>
        <a:xfrm>
          <a:off x="20434300" y="6173597"/>
          <a:ext cx="889000" cy="6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45139</xdr:rowOff>
    </xdr:from>
    <xdr:to>
      <xdr:col>112</xdr:col>
      <xdr:colOff>38100</xdr:colOff>
      <xdr:row>39</xdr:row>
      <xdr:rowOff>146739</xdr:rowOff>
    </xdr:to>
    <xdr:sp macro="" textlink="">
      <xdr:nvSpPr>
        <xdr:cNvPr id="764" name="フローチャート: 判断 763"/>
        <xdr:cNvSpPr/>
      </xdr:nvSpPr>
      <xdr:spPr>
        <a:xfrm>
          <a:off x="21272500" y="673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163266</xdr:rowOff>
    </xdr:from>
    <xdr:ext cx="313932" cy="259045"/>
    <xdr:sp macro="" textlink="">
      <xdr:nvSpPr>
        <xdr:cNvPr id="765" name="テキスト ボックス 764"/>
        <xdr:cNvSpPr txBox="1"/>
      </xdr:nvSpPr>
      <xdr:spPr>
        <a:xfrm>
          <a:off x="21166333" y="65069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140680</xdr:rowOff>
    </xdr:from>
    <xdr:to>
      <xdr:col>107</xdr:col>
      <xdr:colOff>50800</xdr:colOff>
      <xdr:row>36</xdr:row>
      <xdr:rowOff>1397</xdr:rowOff>
    </xdr:to>
    <xdr:cxnSp macro="">
      <xdr:nvCxnSpPr>
        <xdr:cNvPr id="766" name="直線コネクタ 765"/>
        <xdr:cNvCxnSpPr/>
      </xdr:nvCxnSpPr>
      <xdr:spPr>
        <a:xfrm>
          <a:off x="19545300" y="5798530"/>
          <a:ext cx="889000" cy="37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28321</xdr:rowOff>
    </xdr:from>
    <xdr:to>
      <xdr:col>107</xdr:col>
      <xdr:colOff>101600</xdr:colOff>
      <xdr:row>39</xdr:row>
      <xdr:rowOff>129921</xdr:rowOff>
    </xdr:to>
    <xdr:sp macro="" textlink="">
      <xdr:nvSpPr>
        <xdr:cNvPr id="767" name="フローチャート: 判断 766"/>
        <xdr:cNvSpPr/>
      </xdr:nvSpPr>
      <xdr:spPr>
        <a:xfrm>
          <a:off x="20383500" y="671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121048</xdr:rowOff>
    </xdr:from>
    <xdr:ext cx="378565" cy="259045"/>
    <xdr:sp macro="" textlink="">
      <xdr:nvSpPr>
        <xdr:cNvPr id="768" name="テキスト ボックス 767"/>
        <xdr:cNvSpPr txBox="1"/>
      </xdr:nvSpPr>
      <xdr:spPr>
        <a:xfrm>
          <a:off x="20245017" y="6807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29809</xdr:rowOff>
    </xdr:from>
    <xdr:to>
      <xdr:col>102</xdr:col>
      <xdr:colOff>114300</xdr:colOff>
      <xdr:row>33</xdr:row>
      <xdr:rowOff>140680</xdr:rowOff>
    </xdr:to>
    <xdr:cxnSp macro="">
      <xdr:nvCxnSpPr>
        <xdr:cNvPr id="769" name="直線コネクタ 768"/>
        <xdr:cNvCxnSpPr/>
      </xdr:nvCxnSpPr>
      <xdr:spPr>
        <a:xfrm>
          <a:off x="18656300" y="5173309"/>
          <a:ext cx="889000" cy="6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70" name="フローチャート: 判断 769"/>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107169</xdr:rowOff>
    </xdr:from>
    <xdr:ext cx="378565" cy="259045"/>
    <xdr:sp macro="" textlink="">
      <xdr:nvSpPr>
        <xdr:cNvPr id="771" name="テキスト ボックス 770"/>
        <xdr:cNvSpPr txBox="1"/>
      </xdr:nvSpPr>
      <xdr:spPr>
        <a:xfrm>
          <a:off x="19356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164991</xdr:rowOff>
    </xdr:from>
    <xdr:to>
      <xdr:col>98</xdr:col>
      <xdr:colOff>38100</xdr:colOff>
      <xdr:row>39</xdr:row>
      <xdr:rowOff>95141</xdr:rowOff>
    </xdr:to>
    <xdr:sp macro="" textlink="">
      <xdr:nvSpPr>
        <xdr:cNvPr id="772" name="フローチャート: 判断 771"/>
        <xdr:cNvSpPr/>
      </xdr:nvSpPr>
      <xdr:spPr>
        <a:xfrm>
          <a:off x="186055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86268</xdr:rowOff>
    </xdr:from>
    <xdr:ext cx="378565" cy="259045"/>
    <xdr:sp macro="" textlink="">
      <xdr:nvSpPr>
        <xdr:cNvPr id="773" name="テキスト ボックス 772"/>
        <xdr:cNvSpPr txBox="1"/>
      </xdr:nvSpPr>
      <xdr:spPr>
        <a:xfrm>
          <a:off x="18467017" y="677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40421</xdr:rowOff>
    </xdr:from>
    <xdr:ext cx="249299" cy="259045"/>
    <xdr:sp macro="" textlink="">
      <xdr:nvSpPr>
        <xdr:cNvPr id="780" name="諸支出金該当値テキスト"/>
        <xdr:cNvSpPr txBox="1"/>
      </xdr:nvSpPr>
      <xdr:spPr>
        <a:xfrm>
          <a:off x="22212300" y="67269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122047</xdr:rowOff>
    </xdr:from>
    <xdr:to>
      <xdr:col>107</xdr:col>
      <xdr:colOff>101600</xdr:colOff>
      <xdr:row>36</xdr:row>
      <xdr:rowOff>52197</xdr:rowOff>
    </xdr:to>
    <xdr:sp macro="" textlink="">
      <xdr:nvSpPr>
        <xdr:cNvPr id="783" name="楕円 782"/>
        <xdr:cNvSpPr/>
      </xdr:nvSpPr>
      <xdr:spPr>
        <a:xfrm>
          <a:off x="20383500" y="61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68724</xdr:rowOff>
    </xdr:from>
    <xdr:ext cx="469744" cy="259045"/>
    <xdr:sp macro="" textlink="">
      <xdr:nvSpPr>
        <xdr:cNvPr id="784" name="テキスト ボックス 783"/>
        <xdr:cNvSpPr txBox="1"/>
      </xdr:nvSpPr>
      <xdr:spPr>
        <a:xfrm>
          <a:off x="20199428" y="589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89880</xdr:rowOff>
    </xdr:from>
    <xdr:to>
      <xdr:col>102</xdr:col>
      <xdr:colOff>165100</xdr:colOff>
      <xdr:row>34</xdr:row>
      <xdr:rowOff>20030</xdr:rowOff>
    </xdr:to>
    <xdr:sp macro="" textlink="">
      <xdr:nvSpPr>
        <xdr:cNvPr id="785" name="楕円 784"/>
        <xdr:cNvSpPr/>
      </xdr:nvSpPr>
      <xdr:spPr>
        <a:xfrm>
          <a:off x="19494500" y="57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36557</xdr:rowOff>
    </xdr:from>
    <xdr:ext cx="469744" cy="259045"/>
    <xdr:sp macro="" textlink="">
      <xdr:nvSpPr>
        <xdr:cNvPr id="786" name="テキスト ボックス 785"/>
        <xdr:cNvSpPr txBox="1"/>
      </xdr:nvSpPr>
      <xdr:spPr>
        <a:xfrm>
          <a:off x="19310428" y="552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150459</xdr:rowOff>
    </xdr:from>
    <xdr:to>
      <xdr:col>98</xdr:col>
      <xdr:colOff>38100</xdr:colOff>
      <xdr:row>30</xdr:row>
      <xdr:rowOff>80609</xdr:rowOff>
    </xdr:to>
    <xdr:sp macro="" textlink="">
      <xdr:nvSpPr>
        <xdr:cNvPr id="787" name="楕円 786"/>
        <xdr:cNvSpPr/>
      </xdr:nvSpPr>
      <xdr:spPr>
        <a:xfrm>
          <a:off x="18605500" y="51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97136</xdr:rowOff>
    </xdr:from>
    <xdr:ext cx="469744" cy="259045"/>
    <xdr:sp macro="" textlink="">
      <xdr:nvSpPr>
        <xdr:cNvPr id="788" name="テキスト ボックス 787"/>
        <xdr:cNvSpPr txBox="1"/>
      </xdr:nvSpPr>
      <xdr:spPr>
        <a:xfrm>
          <a:off x="18421428" y="48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決算額が減少した主なものは災害復旧費と消防費で、災害復旧費についてはし尿処理施設建設工事費等が減少し、前年度から</a:t>
          </a:r>
          <a:r>
            <a:rPr kumimoji="1" lang="en-US" altLang="ja-JP" sz="1100">
              <a:latin typeface="ＭＳ Ｐゴシック" panose="020B0600070205080204" pitchFamily="50" charset="-128"/>
              <a:ea typeface="ＭＳ Ｐゴシック" panose="020B0600070205080204" pitchFamily="50" charset="-128"/>
            </a:rPr>
            <a:t>3,817</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6,447</a:t>
          </a:r>
          <a:r>
            <a:rPr kumimoji="1" lang="ja-JP" altLang="en-US" sz="1100">
              <a:latin typeface="ＭＳ Ｐゴシック" panose="020B0600070205080204" pitchFamily="50" charset="-128"/>
              <a:ea typeface="ＭＳ Ｐゴシック" panose="020B0600070205080204" pitchFamily="50" charset="-128"/>
            </a:rPr>
            <a:t>円となった。</a:t>
          </a:r>
        </a:p>
        <a:p>
          <a:r>
            <a:rPr kumimoji="1" lang="ja-JP" altLang="en-US" sz="1100">
              <a:latin typeface="ＭＳ Ｐゴシック" panose="020B0600070205080204" pitchFamily="50" charset="-128"/>
              <a:ea typeface="ＭＳ Ｐゴシック" panose="020B0600070205080204" pitchFamily="50" charset="-128"/>
            </a:rPr>
            <a:t>　そして、消防費については、避難所進入路整備工事等が減少し、前年度から</a:t>
          </a:r>
          <a:r>
            <a:rPr kumimoji="1" lang="en-US" altLang="ja-JP" sz="1100">
              <a:latin typeface="ＭＳ Ｐゴシック" panose="020B0600070205080204" pitchFamily="50" charset="-128"/>
              <a:ea typeface="ＭＳ Ｐゴシック" panose="020B0600070205080204" pitchFamily="50" charset="-128"/>
            </a:rPr>
            <a:t>1,339</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34,988</a:t>
          </a:r>
          <a:r>
            <a:rPr kumimoji="1" lang="ja-JP" altLang="en-US" sz="1100">
              <a:latin typeface="ＭＳ Ｐゴシック" panose="020B0600070205080204" pitchFamily="50" charset="-128"/>
              <a:ea typeface="ＭＳ Ｐゴシック" panose="020B0600070205080204" pitchFamily="50" charset="-128"/>
            </a:rPr>
            <a:t>円となった。</a:t>
          </a:r>
        </a:p>
        <a:p>
          <a:r>
            <a:rPr kumimoji="1" lang="ja-JP" altLang="en-US" sz="1100">
              <a:latin typeface="ＭＳ Ｐゴシック" panose="020B0600070205080204" pitchFamily="50" charset="-128"/>
              <a:ea typeface="ＭＳ Ｐゴシック" panose="020B0600070205080204" pitchFamily="50" charset="-128"/>
            </a:rPr>
            <a:t>　次に、決算額が増加した主なものは総務費、土木費、教育費で、総務費については公共施設整備基金元金積立金等の増により、前年度から</a:t>
          </a:r>
          <a:r>
            <a:rPr kumimoji="1" lang="en-US" altLang="ja-JP" sz="1100">
              <a:latin typeface="ＭＳ Ｐゴシック" panose="020B0600070205080204" pitchFamily="50" charset="-128"/>
              <a:ea typeface="ＭＳ Ｐゴシック" panose="020B0600070205080204" pitchFamily="50" charset="-128"/>
            </a:rPr>
            <a:t>5,942</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199,674</a:t>
          </a:r>
          <a:r>
            <a:rPr kumimoji="1" lang="ja-JP" altLang="en-US" sz="1100">
              <a:latin typeface="ＭＳ Ｐゴシック" panose="020B0600070205080204" pitchFamily="50" charset="-128"/>
              <a:ea typeface="ＭＳ Ｐゴシック" panose="020B0600070205080204" pitchFamily="50" charset="-128"/>
            </a:rPr>
            <a:t>円となった。また、類似団体と比べて一人当たりの金額が大きく高止まっており、令和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年度と比べて</a:t>
          </a:r>
          <a:r>
            <a:rPr kumimoji="1" lang="en-US" altLang="ja-JP" sz="1100">
              <a:latin typeface="ＭＳ Ｐゴシック" panose="020B0600070205080204" pitchFamily="50" charset="-128"/>
              <a:ea typeface="ＭＳ Ｐゴシック" panose="020B0600070205080204" pitchFamily="50" charset="-128"/>
            </a:rPr>
            <a:t>133,178</a:t>
          </a:r>
          <a:r>
            <a:rPr kumimoji="1" lang="ja-JP" altLang="en-US" sz="1100">
              <a:latin typeface="ＭＳ Ｐゴシック" panose="020B0600070205080204" pitchFamily="50" charset="-128"/>
              <a:ea typeface="ＭＳ Ｐゴシック" panose="020B0600070205080204" pitchFamily="50" charset="-128"/>
            </a:rPr>
            <a:t>円増加しているが、これは新庁舎建設事業の影響が大きく、建設完了後には減少していく見込みである。</a:t>
          </a:r>
        </a:p>
        <a:p>
          <a:r>
            <a:rPr kumimoji="1" lang="ja-JP" altLang="en-US" sz="1100">
              <a:latin typeface="ＭＳ Ｐゴシック" panose="020B0600070205080204" pitchFamily="50" charset="-128"/>
              <a:ea typeface="ＭＳ Ｐゴシック" panose="020B0600070205080204" pitchFamily="50" charset="-128"/>
            </a:rPr>
            <a:t>　そして、土木費については松沼橋改築事業負担金、住宅リフォ－ム助成金等の増により、前年度から</a:t>
          </a:r>
          <a:r>
            <a:rPr kumimoji="1" lang="en-US" altLang="ja-JP" sz="1100">
              <a:latin typeface="ＭＳ Ｐゴシック" panose="020B0600070205080204" pitchFamily="50" charset="-128"/>
              <a:ea typeface="ＭＳ Ｐゴシック" panose="020B0600070205080204" pitchFamily="50" charset="-128"/>
            </a:rPr>
            <a:t>7,755</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58,798</a:t>
          </a:r>
          <a:r>
            <a:rPr kumimoji="1" lang="ja-JP" altLang="en-US" sz="1100">
              <a:latin typeface="ＭＳ Ｐゴシック" panose="020B0600070205080204" pitchFamily="50" charset="-128"/>
              <a:ea typeface="ＭＳ Ｐゴシック" panose="020B0600070205080204" pitchFamily="50" charset="-128"/>
            </a:rPr>
            <a:t>円となった。</a:t>
          </a:r>
        </a:p>
        <a:p>
          <a:r>
            <a:rPr kumimoji="1" lang="ja-JP" altLang="en-US" sz="1100">
              <a:latin typeface="ＭＳ Ｐゴシック" panose="020B0600070205080204" pitchFamily="50" charset="-128"/>
              <a:ea typeface="ＭＳ Ｐゴシック" panose="020B0600070205080204" pitchFamily="50" charset="-128"/>
            </a:rPr>
            <a:t>　教育費については、防災対応型炊飯センタ－建設工事等の増により、前年度から</a:t>
          </a:r>
          <a:r>
            <a:rPr kumimoji="1" lang="en-US" altLang="ja-JP" sz="1100">
              <a:latin typeface="ＭＳ Ｐゴシック" panose="020B0600070205080204" pitchFamily="50" charset="-128"/>
              <a:ea typeface="ＭＳ Ｐゴシック" panose="020B0600070205080204" pitchFamily="50" charset="-128"/>
            </a:rPr>
            <a:t>11,548</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66,653</a:t>
          </a:r>
          <a:r>
            <a:rPr kumimoji="1" lang="ja-JP" altLang="en-US" sz="1100">
              <a:latin typeface="ＭＳ Ｐゴシック" panose="020B0600070205080204" pitchFamily="50" charset="-128"/>
              <a:ea typeface="ＭＳ Ｐゴシック" panose="020B0600070205080204" pitchFamily="50" charset="-128"/>
            </a:rPr>
            <a:t>円となった。</a:t>
          </a:r>
        </a:p>
        <a:p>
          <a:r>
            <a:rPr kumimoji="1" lang="ja-JP" altLang="en-US" sz="1100">
              <a:latin typeface="ＭＳ Ｐゴシック" panose="020B0600070205080204" pitchFamily="50" charset="-128"/>
              <a:ea typeface="ＭＳ Ｐゴシック" panose="020B0600070205080204" pitchFamily="50" charset="-128"/>
            </a:rPr>
            <a:t>　また、商工費については、類似団体と比べて一人当たりの金額が大きく高止まっており、令和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年度と比べて</a:t>
          </a:r>
          <a:r>
            <a:rPr kumimoji="1" lang="en-US" altLang="ja-JP" sz="1100">
              <a:latin typeface="ＭＳ Ｐゴシック" panose="020B0600070205080204" pitchFamily="50" charset="-128"/>
              <a:ea typeface="ＭＳ Ｐゴシック" panose="020B0600070205080204" pitchFamily="50" charset="-128"/>
            </a:rPr>
            <a:t>16,743</a:t>
          </a:r>
          <a:r>
            <a:rPr kumimoji="1" lang="ja-JP" altLang="en-US" sz="1100">
              <a:latin typeface="ＭＳ Ｐゴシック" panose="020B0600070205080204" pitchFamily="50" charset="-128"/>
              <a:ea typeface="ＭＳ Ｐゴシック" panose="020B0600070205080204" pitchFamily="50" charset="-128"/>
            </a:rPr>
            <a:t>円増加しているが、これは新型コロナウイルス感染症対策のための各団体への補助費等や経済対策事業にかかる委託料の増、老朽化した観光施設等の改修工事等の増が影響している。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財政調整基金残高は利子の積立を行ったことで、前年度から</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百万円増加し、標準財政規模比は</a:t>
          </a:r>
          <a:r>
            <a:rPr kumimoji="1" lang="en-US" altLang="ja-JP" sz="1100">
              <a:latin typeface="ＭＳ ゴシック" pitchFamily="49" charset="-128"/>
              <a:ea typeface="ＭＳ ゴシック" pitchFamily="49" charset="-128"/>
            </a:rPr>
            <a:t>1.13</a:t>
          </a:r>
          <a:r>
            <a:rPr kumimoji="1" lang="ja-JP" altLang="en-US" sz="1100">
              <a:latin typeface="ＭＳ ゴシック" pitchFamily="49" charset="-128"/>
              <a:ea typeface="ＭＳ ゴシック" pitchFamily="49" charset="-128"/>
            </a:rPr>
            <a:t>ポイント上昇した。</a:t>
          </a:r>
        </a:p>
        <a:p>
          <a:r>
            <a:rPr kumimoji="1" lang="ja-JP" altLang="en-US" sz="1100">
              <a:latin typeface="ＭＳ ゴシック" pitchFamily="49" charset="-128"/>
              <a:ea typeface="ＭＳ ゴシック" pitchFamily="49" charset="-128"/>
            </a:rPr>
            <a:t>　また、実質収支比率については、前年度繰越金や大子町庁舎建設基金繰入金の増による歳入の増加に伴い歳入歳出差引額が増加したものの、し尿処理施設災害復旧事業の逓次繰越による翌年度に繰り越すべき財源の増加により、実質収支が減少したことで、前年度と比較して</a:t>
          </a:r>
          <a:r>
            <a:rPr kumimoji="1" lang="en-US" altLang="ja-JP" sz="1100">
              <a:latin typeface="ＭＳ ゴシック" pitchFamily="49" charset="-128"/>
              <a:ea typeface="ＭＳ ゴシック" pitchFamily="49" charset="-128"/>
            </a:rPr>
            <a:t>3.41</a:t>
          </a:r>
          <a:r>
            <a:rPr kumimoji="1" lang="ja-JP" altLang="en-US" sz="1100">
              <a:latin typeface="ＭＳ ゴシック" pitchFamily="49" charset="-128"/>
              <a:ea typeface="ＭＳ ゴシック" pitchFamily="49" charset="-128"/>
            </a:rPr>
            <a:t>ポイント減少した。それに加えて、積立金が</a:t>
          </a:r>
          <a:r>
            <a:rPr kumimoji="1" lang="en-US" altLang="ja-JP" sz="1100">
              <a:latin typeface="ＭＳ ゴシック" pitchFamily="49" charset="-128"/>
              <a:ea typeface="ＭＳ ゴシック" pitchFamily="49" charset="-128"/>
            </a:rPr>
            <a:t>299</a:t>
          </a:r>
          <a:r>
            <a:rPr kumimoji="1" lang="ja-JP" altLang="en-US" sz="1100">
              <a:latin typeface="ＭＳ ゴシック" pitchFamily="49" charset="-128"/>
              <a:ea typeface="ＭＳ ゴシック" pitchFamily="49" charset="-128"/>
            </a:rPr>
            <a:t>百万円減少したことで、実質単年度収支が</a:t>
          </a:r>
          <a:r>
            <a:rPr kumimoji="1" lang="en-US" altLang="ja-JP" sz="1100">
              <a:latin typeface="ＭＳ ゴシック" pitchFamily="49" charset="-128"/>
              <a:ea typeface="ＭＳ ゴシック" pitchFamily="49" charset="-128"/>
            </a:rPr>
            <a:t>15.65</a:t>
          </a:r>
          <a:r>
            <a:rPr kumimoji="1" lang="ja-JP" altLang="en-US" sz="1100">
              <a:latin typeface="ＭＳ ゴシック" pitchFamily="49" charset="-128"/>
              <a:ea typeface="ＭＳ ゴシック" pitchFamily="49" charset="-128"/>
            </a:rPr>
            <a:t>ポイント減少した。</a:t>
          </a:r>
        </a:p>
        <a:p>
          <a:r>
            <a:rPr kumimoji="1" lang="ja-JP" altLang="en-US" sz="1100">
              <a:latin typeface="ＭＳ ゴシック" pitchFamily="49" charset="-128"/>
              <a:ea typeface="ＭＳ ゴシック" pitchFamily="49" charset="-128"/>
            </a:rPr>
            <a:t>　今後、公共施設の老朽化による維持補修費、少子高齢化対策事業など扶助費の増加が見込まれることから、計画的な財政運営、慎重な予算計上に努めていく。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一般会計が実質収支の減により</a:t>
          </a:r>
          <a:r>
            <a:rPr kumimoji="1" lang="en-US" altLang="ja-JP" sz="1400">
              <a:latin typeface="ＭＳ ゴシック" pitchFamily="49" charset="-128"/>
              <a:ea typeface="ＭＳ ゴシック" pitchFamily="49" charset="-128"/>
            </a:rPr>
            <a:t>3.42</a:t>
          </a:r>
          <a:r>
            <a:rPr kumimoji="1" lang="ja-JP" altLang="en-US" sz="1400">
              <a:latin typeface="ＭＳ ゴシック" pitchFamily="49" charset="-128"/>
              <a:ea typeface="ＭＳ ゴシック" pitchFamily="49" charset="-128"/>
            </a:rPr>
            <a:t>ポイント減少したものの、他会計も含め黒字となっており、健全な状態であるといえる。</a:t>
          </a:r>
        </a:p>
        <a:p>
          <a:r>
            <a:rPr kumimoji="1" lang="ja-JP" altLang="en-US" sz="1400">
              <a:latin typeface="ＭＳ ゴシック" pitchFamily="49" charset="-128"/>
              <a:ea typeface="ＭＳ ゴシック" pitchFamily="49" charset="-128"/>
            </a:rPr>
            <a:t>　引き続き財政基盤の強化を推進し、健全な財政運営に努めていく。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年度借入の過疎対策事業債の元金償還の開始等により、前年度と比較して</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算入公債費等についても、過疎対策事業債の元金償還額の影響により増加し、前年度と比較して</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現在、庁舎建設事業は完了したものの、衛生施設建設事業等の大型事業が継続して実施されるため、充当可能基金への積立などにより起債の発行を抑制し、健全な財政運営に努めていく。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大型建設事業（新庁舎建設に活用した公共施設等適正管理推進事業債（市町村役場機能緊急保全事業分））の影響で、令和４年度地方債発行額が償還元金を上回ったことにより地方債残高が増となり、上昇している。</a:t>
          </a:r>
        </a:p>
        <a:p>
          <a:r>
            <a:rPr kumimoji="1" lang="ja-JP" altLang="en-US" sz="1400">
              <a:latin typeface="ＭＳ ゴシック" pitchFamily="49" charset="-128"/>
              <a:ea typeface="ＭＳ ゴシック" pitchFamily="49" charset="-128"/>
            </a:rPr>
            <a:t>　充当可能財源等については、新庁舎建設の財源として取り崩したことによる庁舎建設基金残高の減、臨時財政対策債発行可能額の減による基準財政需要額算入見込額の減により減少している。</a:t>
          </a:r>
        </a:p>
        <a:p>
          <a:r>
            <a:rPr kumimoji="1" lang="ja-JP" altLang="en-US" sz="1400">
              <a:latin typeface="ＭＳ ゴシック" pitchFamily="49" charset="-128"/>
              <a:ea typeface="ＭＳ ゴシック" pitchFamily="49" charset="-128"/>
            </a:rPr>
            <a:t>　引き続き、計画的な基金の活用や、地方債の抑制を図り、後年度への負担を軽減し、健全な財政運営に努めていく。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茨城県大子町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公共施設の整備に要する経費の財源を確保するため公共施設整備基金に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百万円、森林環境譲与税基金へ森林環境譲与税を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百万円、それぞれ積み立てた一方、新庁舎建設の財源として大子町庁舎建設基金を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財政調整基金及び減債基金については、今後の大型事業等に備え現状維持とする。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基金残高全体でも割合が大きい大子町庁舎建設基金については、令和４年度の新庁舎建設事業完了に伴い廃止し、残額は公共施設整備基金へ積み立てる。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大子町公共施設整備基金：公共施設の整備に要する資金とするもの。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大子町観光振興基金：町の観光振興を図るもの。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大子町庁舎建設基金：大子町庁舎の建設又は改築に要する資金とするもの。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大子町森林環境譲与税基金：町における間伐、人材育成・担い手の確保、木材利用の促進及び普及啓発等の森林整備及びその促進に要する資金とするもの。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大子町文化振興基金：ふるさと大子応援寄附金等を財源として、町の文化の振興に要する資金とするもの。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大子町公共施設整備基金：新設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大子町観光振興基金：袋田観瀑施設トンネル内照明改修へ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百万円充当した一方で、やみぞ納付金を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大子町庁舎建設基金：新庁舎建設の財源として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大子町森林環境譲与税基金：森林環境譲与税活用事業費（高性能林業機械等修繕費支援事業補助金等）へ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百万円充当した一方で、森林環境譲与税を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大子町文化振興基金：ふるさと大子応援寄附金等を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大子町庁舎建設基金：令和４年度の新庁舎建設事業完了に伴い廃止し、残額は公共施設整備基金へ積み立てる。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その他の基金については、今後も目的に合わせ、適正な運用をしていく。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基金残高は前年度から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百万円増加となった。主な要因としては、利子の積み立てを行ったことと、多額の基金を取り崩す要因が発生しなかったことによる。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今後の大型事業等に備え現状維持とする。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過疎地域持続的発展支援交付金や利子分を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百万円積み立てる一方で、過疎対策事業債の元金償還へ充当するため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百万円の取り崩しを行ったため、基金残高は増減がなかった。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庁舎建設事業や、し尿処理施設建設事業、その後の大型事業等の元金償還に備え現状維持とし、適正な積立額を確保する。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15,444
15,337
325.76
13,212,265
11,667,582
1,213,728
6,385,492
11,293,939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当町においては、平成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％削減するという目標を掲げ、老朽化した施設の集約化・複合化や長寿命化に努めている。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有形固定資産減価償却率については類似団体より低い水準にあり、資産区分別に見るとインフラ資産が</a:t>
          </a:r>
          <a:r>
            <a:rPr kumimoji="1" lang="en-US" altLang="ja-JP" sz="1100">
              <a:latin typeface="ＭＳ Ｐゴシック" panose="020B0600070205080204" pitchFamily="50" charset="-128"/>
              <a:ea typeface="ＭＳ Ｐゴシック" panose="020B0600070205080204" pitchFamily="50" charset="-128"/>
            </a:rPr>
            <a:t>58.1</a:t>
          </a:r>
          <a:r>
            <a:rPr kumimoji="1" lang="ja-JP" altLang="en-US" sz="1100">
              <a:latin typeface="ＭＳ Ｐゴシック" panose="020B0600070205080204" pitchFamily="50" charset="-128"/>
              <a:ea typeface="ＭＳ Ｐゴシック" panose="020B0600070205080204" pitchFamily="50" charset="-128"/>
            </a:rPr>
            <a:t>％、事業用資産が</a:t>
          </a:r>
          <a:r>
            <a:rPr kumimoji="1" lang="en-US" altLang="ja-JP" sz="1100">
              <a:latin typeface="ＭＳ Ｐゴシック" panose="020B0600070205080204" pitchFamily="50" charset="-128"/>
              <a:ea typeface="ＭＳ Ｐゴシック" panose="020B0600070205080204" pitchFamily="50" charset="-128"/>
            </a:rPr>
            <a:t>66.3</a:t>
          </a:r>
          <a:r>
            <a:rPr kumimoji="1" lang="ja-JP" altLang="en-US" sz="1100">
              <a:latin typeface="ＭＳ Ｐゴシック" panose="020B0600070205080204" pitchFamily="50" charset="-128"/>
              <a:ea typeface="ＭＳ Ｐゴシック" panose="020B0600070205080204" pitchFamily="50" charset="-128"/>
            </a:rPr>
            <a:t>％と、事業用資産の老朽化が比較的進んでいるが、し尿処理施設、炊飯施設の建設により、本比率は減少する見込みである。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23707</xdr:rowOff>
    </xdr:from>
    <xdr:to>
      <xdr:col>23</xdr:col>
      <xdr:colOff>85090</xdr:colOff>
      <xdr:row>35</xdr:row>
      <xdr:rowOff>69850</xdr:rowOff>
    </xdr:to>
    <xdr:cxnSp macro="">
      <xdr:nvCxnSpPr>
        <xdr:cNvPr id="65" name="直線コネクタ 64"/>
        <xdr:cNvCxnSpPr/>
      </xdr:nvCxnSpPr>
      <xdr:spPr>
        <a:xfrm flipV="1">
          <a:off x="4760595" y="4652857"/>
          <a:ext cx="1270" cy="141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6" name="有形固定資産減価償却率最小値テキスト"/>
        <xdr:cNvSpPr txBox="1"/>
      </xdr:nvSpPr>
      <xdr:spPr>
        <a:xfrm>
          <a:off x="4813300"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7" name="直線コネクタ 66"/>
        <xdr:cNvCxnSpPr/>
      </xdr:nvCxnSpPr>
      <xdr:spPr>
        <a:xfrm>
          <a:off x="4673600" y="607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141834</xdr:rowOff>
    </xdr:from>
    <xdr:ext cx="405111" cy="259045"/>
    <xdr:sp macro="" textlink="">
      <xdr:nvSpPr>
        <xdr:cNvPr id="68" name="有形固定資産減価償却率最大値テキスト"/>
        <xdr:cNvSpPr txBox="1"/>
      </xdr:nvSpPr>
      <xdr:spPr>
        <a:xfrm>
          <a:off x="4813300" y="4428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23707</xdr:rowOff>
    </xdr:from>
    <xdr:to>
      <xdr:col>23</xdr:col>
      <xdr:colOff>174625</xdr:colOff>
      <xdr:row>27</xdr:row>
      <xdr:rowOff>23707</xdr:rowOff>
    </xdr:to>
    <xdr:cxnSp macro="">
      <xdr:nvCxnSpPr>
        <xdr:cNvPr id="69" name="直線コネクタ 68"/>
        <xdr:cNvCxnSpPr/>
      </xdr:nvCxnSpPr>
      <xdr:spPr>
        <a:xfrm>
          <a:off x="4673600" y="465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78757</xdr:rowOff>
    </xdr:from>
    <xdr:ext cx="405111" cy="259045"/>
    <xdr:sp macro="" textlink="">
      <xdr:nvSpPr>
        <xdr:cNvPr id="70" name="有形固定資産減価償却率平均値テキスト"/>
        <xdr:cNvSpPr txBox="1"/>
      </xdr:nvSpPr>
      <xdr:spPr>
        <a:xfrm>
          <a:off x="4813300" y="5393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1" name="フローチャート: 判断 70"/>
        <xdr:cNvSpPr/>
      </xdr:nvSpPr>
      <xdr:spPr>
        <a:xfrm>
          <a:off x="47117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49953</xdr:rowOff>
    </xdr:from>
    <xdr:to>
      <xdr:col>19</xdr:col>
      <xdr:colOff>187325</xdr:colOff>
      <xdr:row>31</xdr:row>
      <xdr:rowOff>151553</xdr:rowOff>
    </xdr:to>
    <xdr:sp macro="" textlink="">
      <xdr:nvSpPr>
        <xdr:cNvPr id="72" name="フローチャート: 判断 71"/>
        <xdr:cNvSpPr/>
      </xdr:nvSpPr>
      <xdr:spPr>
        <a:xfrm>
          <a:off x="4000500" y="53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73" name="フローチャート: 判断 72"/>
        <xdr:cNvSpPr/>
      </xdr:nvSpPr>
      <xdr:spPr>
        <a:xfrm>
          <a:off x="3238500" y="539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4" name="フローチャート: 判断 73"/>
        <xdr:cNvSpPr/>
      </xdr:nvSpPr>
      <xdr:spPr>
        <a:xfrm>
          <a:off x="2476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85937</xdr:rowOff>
    </xdr:from>
    <xdr:to>
      <xdr:col>7</xdr:col>
      <xdr:colOff>187325</xdr:colOff>
      <xdr:row>32</xdr:row>
      <xdr:rowOff>16087</xdr:rowOff>
    </xdr:to>
    <xdr:sp macro="" textlink="">
      <xdr:nvSpPr>
        <xdr:cNvPr id="75" name="フローチャート: 判断 74"/>
        <xdr:cNvSpPr/>
      </xdr:nvSpPr>
      <xdr:spPr>
        <a:xfrm>
          <a:off x="1714500" y="5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135043</xdr:rowOff>
    </xdr:from>
    <xdr:to>
      <xdr:col>23</xdr:col>
      <xdr:colOff>136525</xdr:colOff>
      <xdr:row>31</xdr:row>
      <xdr:rowOff>65193</xdr:rowOff>
    </xdr:to>
    <xdr:sp macro="" textlink="">
      <xdr:nvSpPr>
        <xdr:cNvPr id="81" name="楕円 80"/>
        <xdr:cNvSpPr/>
      </xdr:nvSpPr>
      <xdr:spPr>
        <a:xfrm>
          <a:off x="4711700" y="52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157920</xdr:rowOff>
    </xdr:from>
    <xdr:ext cx="405111" cy="259045"/>
    <xdr:sp macro="" textlink="">
      <xdr:nvSpPr>
        <xdr:cNvPr id="82" name="有形固定資産減価償却率該当値テキスト"/>
        <xdr:cNvSpPr txBox="1"/>
      </xdr:nvSpPr>
      <xdr:spPr>
        <a:xfrm>
          <a:off x="4813300" y="512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3" name="楕円 82"/>
        <xdr:cNvSpPr/>
      </xdr:nvSpPr>
      <xdr:spPr>
        <a:xfrm>
          <a:off x="4000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14393</xdr:rowOff>
    </xdr:to>
    <xdr:cxnSp macro="">
      <xdr:nvCxnSpPr>
        <xdr:cNvPr id="84" name="直線コネクタ 83"/>
        <xdr:cNvCxnSpPr/>
      </xdr:nvCxnSpPr>
      <xdr:spPr>
        <a:xfrm>
          <a:off x="4051300" y="5325745"/>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5" name="楕円 84"/>
        <xdr:cNvSpPr/>
      </xdr:nvSpPr>
      <xdr:spPr>
        <a:xfrm>
          <a:off x="3238500" y="52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10795</xdr:rowOff>
    </xdr:to>
    <xdr:cxnSp macro="">
      <xdr:nvCxnSpPr>
        <xdr:cNvPr id="86" name="直線コネクタ 85"/>
        <xdr:cNvCxnSpPr/>
      </xdr:nvCxnSpPr>
      <xdr:spPr>
        <a:xfrm>
          <a:off x="3289300" y="529336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7" name="楕円 86"/>
        <xdr:cNvSpPr/>
      </xdr:nvSpPr>
      <xdr:spPr>
        <a:xfrm>
          <a:off x="2476500" y="51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92287</xdr:rowOff>
    </xdr:from>
    <xdr:to>
      <xdr:col>15</xdr:col>
      <xdr:colOff>136525</xdr:colOff>
      <xdr:row>30</xdr:row>
      <xdr:rowOff>149860</xdr:rowOff>
    </xdr:to>
    <xdr:cxnSp macro="">
      <xdr:nvCxnSpPr>
        <xdr:cNvPr id="88" name="直線コネクタ 87"/>
        <xdr:cNvCxnSpPr/>
      </xdr:nvCxnSpPr>
      <xdr:spPr>
        <a:xfrm>
          <a:off x="2527300" y="523578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89" name="楕円 88"/>
        <xdr:cNvSpPr/>
      </xdr:nvSpPr>
      <xdr:spPr>
        <a:xfrm>
          <a:off x="17145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31115</xdr:rowOff>
    </xdr:from>
    <xdr:to>
      <xdr:col>11</xdr:col>
      <xdr:colOff>136525</xdr:colOff>
      <xdr:row>30</xdr:row>
      <xdr:rowOff>92287</xdr:rowOff>
    </xdr:to>
    <xdr:cxnSp macro="">
      <xdr:nvCxnSpPr>
        <xdr:cNvPr id="90" name="直線コネクタ 89"/>
        <xdr:cNvCxnSpPr/>
      </xdr:nvCxnSpPr>
      <xdr:spPr>
        <a:xfrm>
          <a:off x="1765300" y="517461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142680</xdr:rowOff>
    </xdr:from>
    <xdr:ext cx="405111" cy="259045"/>
    <xdr:sp macro="" textlink="">
      <xdr:nvSpPr>
        <xdr:cNvPr id="91" name="n_1aveValue有形固定資産減価償却率"/>
        <xdr:cNvSpPr txBox="1"/>
      </xdr:nvSpPr>
      <xdr:spPr>
        <a:xfrm>
          <a:off x="3836044" y="5457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92" name="n_2aveValue有形固定資産減価償却率"/>
        <xdr:cNvSpPr txBox="1"/>
      </xdr:nvSpPr>
      <xdr:spPr>
        <a:xfrm>
          <a:off x="3086744"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3" name="n_3aveValue有形固定資産減価償却率"/>
        <xdr:cNvSpPr txBox="1"/>
      </xdr:nvSpPr>
      <xdr:spPr>
        <a:xfrm>
          <a:off x="23247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94" name="n_4aveValue有形固定資産減価償却率"/>
        <xdr:cNvSpPr txBox="1"/>
      </xdr:nvSpPr>
      <xdr:spPr>
        <a:xfrm>
          <a:off x="1562744" y="549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95" name="n_1mainValue有形固定資産減価償却率"/>
        <xdr:cNvSpPr txBox="1"/>
      </xdr:nvSpPr>
      <xdr:spPr>
        <a:xfrm>
          <a:off x="38360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6" name="n_2mainValue有形固定資産減価償却率"/>
        <xdr:cNvSpPr txBox="1"/>
      </xdr:nvSpPr>
      <xdr:spPr>
        <a:xfrm>
          <a:off x="3086744" y="501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7" name="n_3mainValue有形固定資産減価償却率"/>
        <xdr:cNvSpPr txBox="1"/>
      </xdr:nvSpPr>
      <xdr:spPr>
        <a:xfrm>
          <a:off x="2324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98442</xdr:rowOff>
    </xdr:from>
    <xdr:ext cx="405111" cy="259045"/>
    <xdr:sp macro="" textlink="">
      <xdr:nvSpPr>
        <xdr:cNvPr id="98" name="n_4mainValue有形固定資産減価償却率"/>
        <xdr:cNvSpPr txBox="1"/>
      </xdr:nvSpPr>
      <xdr:spPr>
        <a:xfrm>
          <a:off x="1562744" y="489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債務償還比率は類似団体を上回り、令和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年度については、前年度と比較すると</a:t>
          </a:r>
          <a:r>
            <a:rPr kumimoji="1" lang="en-US" altLang="ja-JP" sz="1100">
              <a:latin typeface="ＭＳ Ｐゴシック" panose="020B0600070205080204" pitchFamily="50" charset="-128"/>
              <a:ea typeface="ＭＳ Ｐゴシック" panose="020B0600070205080204" pitchFamily="50" charset="-128"/>
            </a:rPr>
            <a:t>131.9</a:t>
          </a:r>
          <a:r>
            <a:rPr kumimoji="1" lang="ja-JP" altLang="en-US" sz="1100">
              <a:latin typeface="ＭＳ Ｐゴシック" panose="020B0600070205080204" pitchFamily="50" charset="-128"/>
              <a:ea typeface="ＭＳ Ｐゴシック" panose="020B0600070205080204" pitchFamily="50" charset="-128"/>
            </a:rPr>
            <a:t>ポイント上昇した。これは、普通交付税額及び臨時財政対策債の発行可能額が減少したことにより、分母となる経常一般財源等が減少したためである。人口減少や過疎化が進む中で、税収等の業務収入の大幅な増加は見込めないこと、新庁舎建設事業やし尿処理施設等の大型建設事業により地方債等の債務の増加が見込まれることで、今後も債務償還比率が上昇することが予想され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57785</xdr:rowOff>
    </xdr:to>
    <xdr:cxnSp macro="">
      <xdr:nvCxnSpPr>
        <xdr:cNvPr id="127" name="直線コネクタ 126"/>
        <xdr:cNvCxnSpPr/>
      </xdr:nvCxnSpPr>
      <xdr:spPr>
        <a:xfrm flipV="1">
          <a:off x="14793595" y="4541308"/>
          <a:ext cx="1269" cy="134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61612</xdr:rowOff>
    </xdr:from>
    <xdr:ext cx="469744" cy="259045"/>
    <xdr:sp macro="" textlink="">
      <xdr:nvSpPr>
        <xdr:cNvPr id="128" name="債務償還比率最小値テキスト"/>
        <xdr:cNvSpPr txBox="1"/>
      </xdr:nvSpPr>
      <xdr:spPr>
        <a:xfrm>
          <a:off x="14846300" y="589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57785</xdr:rowOff>
    </xdr:from>
    <xdr:to>
      <xdr:col>76</xdr:col>
      <xdr:colOff>111125</xdr:colOff>
      <xdr:row>34</xdr:row>
      <xdr:rowOff>57785</xdr:rowOff>
    </xdr:to>
    <xdr:cxnSp macro="">
      <xdr:nvCxnSpPr>
        <xdr:cNvPr id="129" name="直線コネクタ 128"/>
        <xdr:cNvCxnSpPr/>
      </xdr:nvCxnSpPr>
      <xdr:spPr>
        <a:xfrm>
          <a:off x="14706600"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32159</xdr:rowOff>
    </xdr:from>
    <xdr:ext cx="469744" cy="259045"/>
    <xdr:sp macro="" textlink="">
      <xdr:nvSpPr>
        <xdr:cNvPr id="132" name="債務償還比率平均値テキスト"/>
        <xdr:cNvSpPr txBox="1"/>
      </xdr:nvSpPr>
      <xdr:spPr>
        <a:xfrm>
          <a:off x="14846300" y="5004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9282</xdr:rowOff>
    </xdr:from>
    <xdr:to>
      <xdr:col>76</xdr:col>
      <xdr:colOff>73025</xdr:colOff>
      <xdr:row>30</xdr:row>
      <xdr:rowOff>110882</xdr:rowOff>
    </xdr:to>
    <xdr:sp macro="" textlink="">
      <xdr:nvSpPr>
        <xdr:cNvPr id="133" name="フローチャート: 判断 132"/>
        <xdr:cNvSpPr/>
      </xdr:nvSpPr>
      <xdr:spPr>
        <a:xfrm>
          <a:off x="14744700" y="51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155184</xdr:rowOff>
    </xdr:from>
    <xdr:to>
      <xdr:col>72</xdr:col>
      <xdr:colOff>123825</xdr:colOff>
      <xdr:row>30</xdr:row>
      <xdr:rowOff>85334</xdr:rowOff>
    </xdr:to>
    <xdr:sp macro="" textlink="">
      <xdr:nvSpPr>
        <xdr:cNvPr id="134" name="フローチャート: 判断 133"/>
        <xdr:cNvSpPr/>
      </xdr:nvSpPr>
      <xdr:spPr>
        <a:xfrm>
          <a:off x="14033500" y="512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50853</xdr:rowOff>
    </xdr:from>
    <xdr:to>
      <xdr:col>68</xdr:col>
      <xdr:colOff>123825</xdr:colOff>
      <xdr:row>31</xdr:row>
      <xdr:rowOff>152453</xdr:rowOff>
    </xdr:to>
    <xdr:sp macro="" textlink="">
      <xdr:nvSpPr>
        <xdr:cNvPr id="135" name="フローチャート: 判断 134"/>
        <xdr:cNvSpPr/>
      </xdr:nvSpPr>
      <xdr:spPr>
        <a:xfrm>
          <a:off x="13271500" y="53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167079</xdr:rowOff>
    </xdr:from>
    <xdr:to>
      <xdr:col>64</xdr:col>
      <xdr:colOff>123825</xdr:colOff>
      <xdr:row>32</xdr:row>
      <xdr:rowOff>97229</xdr:rowOff>
    </xdr:to>
    <xdr:sp macro="" textlink="">
      <xdr:nvSpPr>
        <xdr:cNvPr id="136" name="フローチャート: 判断 135"/>
        <xdr:cNvSpPr/>
      </xdr:nvSpPr>
      <xdr:spPr>
        <a:xfrm>
          <a:off x="12509500" y="54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27654</xdr:rowOff>
    </xdr:from>
    <xdr:to>
      <xdr:col>60</xdr:col>
      <xdr:colOff>123825</xdr:colOff>
      <xdr:row>32</xdr:row>
      <xdr:rowOff>129254</xdr:rowOff>
    </xdr:to>
    <xdr:sp macro="" textlink="">
      <xdr:nvSpPr>
        <xdr:cNvPr id="137" name="フローチャート: 判断 136"/>
        <xdr:cNvSpPr/>
      </xdr:nvSpPr>
      <xdr:spPr>
        <a:xfrm>
          <a:off x="11747500" y="55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120491</xdr:rowOff>
    </xdr:from>
    <xdr:to>
      <xdr:col>76</xdr:col>
      <xdr:colOff>73025</xdr:colOff>
      <xdr:row>33</xdr:row>
      <xdr:rowOff>50641</xdr:rowOff>
    </xdr:to>
    <xdr:sp macro="" textlink="">
      <xdr:nvSpPr>
        <xdr:cNvPr id="143" name="楕円 142"/>
        <xdr:cNvSpPr/>
      </xdr:nvSpPr>
      <xdr:spPr>
        <a:xfrm>
          <a:off x="14744700" y="560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98918</xdr:rowOff>
    </xdr:from>
    <xdr:ext cx="469744" cy="259045"/>
    <xdr:sp macro="" textlink="">
      <xdr:nvSpPr>
        <xdr:cNvPr id="144" name="債務償還比率該当値テキスト"/>
        <xdr:cNvSpPr txBox="1"/>
      </xdr:nvSpPr>
      <xdr:spPr>
        <a:xfrm>
          <a:off x="14846300" y="558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54631</xdr:rowOff>
    </xdr:from>
    <xdr:to>
      <xdr:col>72</xdr:col>
      <xdr:colOff>123825</xdr:colOff>
      <xdr:row>31</xdr:row>
      <xdr:rowOff>156231</xdr:rowOff>
    </xdr:to>
    <xdr:sp macro="" textlink="">
      <xdr:nvSpPr>
        <xdr:cNvPr id="145" name="楕円 144"/>
        <xdr:cNvSpPr/>
      </xdr:nvSpPr>
      <xdr:spPr>
        <a:xfrm>
          <a:off x="14033500" y="536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105431</xdr:rowOff>
    </xdr:from>
    <xdr:to>
      <xdr:col>76</xdr:col>
      <xdr:colOff>22225</xdr:colOff>
      <xdr:row>32</xdr:row>
      <xdr:rowOff>171291</xdr:rowOff>
    </xdr:to>
    <xdr:cxnSp macro="">
      <xdr:nvCxnSpPr>
        <xdr:cNvPr id="146" name="直線コネクタ 145"/>
        <xdr:cNvCxnSpPr/>
      </xdr:nvCxnSpPr>
      <xdr:spPr>
        <a:xfrm>
          <a:off x="14084300" y="5420381"/>
          <a:ext cx="711200" cy="2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109516</xdr:rowOff>
    </xdr:from>
    <xdr:to>
      <xdr:col>68</xdr:col>
      <xdr:colOff>123825</xdr:colOff>
      <xdr:row>33</xdr:row>
      <xdr:rowOff>39666</xdr:rowOff>
    </xdr:to>
    <xdr:sp macro="" textlink="">
      <xdr:nvSpPr>
        <xdr:cNvPr id="147" name="楕円 146"/>
        <xdr:cNvSpPr/>
      </xdr:nvSpPr>
      <xdr:spPr>
        <a:xfrm>
          <a:off x="13271500" y="55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105431</xdr:rowOff>
    </xdr:from>
    <xdr:to>
      <xdr:col>72</xdr:col>
      <xdr:colOff>73025</xdr:colOff>
      <xdr:row>32</xdr:row>
      <xdr:rowOff>160316</xdr:rowOff>
    </xdr:to>
    <xdr:cxnSp macro="">
      <xdr:nvCxnSpPr>
        <xdr:cNvPr id="148" name="直線コネクタ 147"/>
        <xdr:cNvCxnSpPr/>
      </xdr:nvCxnSpPr>
      <xdr:spPr>
        <a:xfrm flipV="1">
          <a:off x="13322300" y="5420381"/>
          <a:ext cx="762000" cy="2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59320</xdr:rowOff>
    </xdr:from>
    <xdr:to>
      <xdr:col>64</xdr:col>
      <xdr:colOff>123825</xdr:colOff>
      <xdr:row>32</xdr:row>
      <xdr:rowOff>160920</xdr:rowOff>
    </xdr:to>
    <xdr:sp macro="" textlink="">
      <xdr:nvSpPr>
        <xdr:cNvPr id="149" name="楕円 148"/>
        <xdr:cNvSpPr/>
      </xdr:nvSpPr>
      <xdr:spPr>
        <a:xfrm>
          <a:off x="12509500" y="55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110120</xdr:rowOff>
    </xdr:from>
    <xdr:to>
      <xdr:col>68</xdr:col>
      <xdr:colOff>73025</xdr:colOff>
      <xdr:row>32</xdr:row>
      <xdr:rowOff>160316</xdr:rowOff>
    </xdr:to>
    <xdr:cxnSp macro="">
      <xdr:nvCxnSpPr>
        <xdr:cNvPr id="150" name="直線コネクタ 149"/>
        <xdr:cNvCxnSpPr/>
      </xdr:nvCxnSpPr>
      <xdr:spPr>
        <a:xfrm>
          <a:off x="12560300" y="5596520"/>
          <a:ext cx="762000" cy="5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58600</xdr:rowOff>
    </xdr:from>
    <xdr:to>
      <xdr:col>60</xdr:col>
      <xdr:colOff>123825</xdr:colOff>
      <xdr:row>32</xdr:row>
      <xdr:rowOff>160200</xdr:rowOff>
    </xdr:to>
    <xdr:sp macro="" textlink="">
      <xdr:nvSpPr>
        <xdr:cNvPr id="151" name="楕円 150"/>
        <xdr:cNvSpPr/>
      </xdr:nvSpPr>
      <xdr:spPr>
        <a:xfrm>
          <a:off x="11747500" y="55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109400</xdr:rowOff>
    </xdr:from>
    <xdr:to>
      <xdr:col>64</xdr:col>
      <xdr:colOff>73025</xdr:colOff>
      <xdr:row>32</xdr:row>
      <xdr:rowOff>110120</xdr:rowOff>
    </xdr:to>
    <xdr:cxnSp macro="">
      <xdr:nvCxnSpPr>
        <xdr:cNvPr id="152" name="直線コネクタ 151"/>
        <xdr:cNvCxnSpPr/>
      </xdr:nvCxnSpPr>
      <xdr:spPr>
        <a:xfrm>
          <a:off x="11798300" y="5595800"/>
          <a:ext cx="762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101861</xdr:rowOff>
    </xdr:from>
    <xdr:ext cx="469744" cy="259045"/>
    <xdr:sp macro="" textlink="">
      <xdr:nvSpPr>
        <xdr:cNvPr id="153" name="n_1aveValue債務償還比率"/>
        <xdr:cNvSpPr txBox="1"/>
      </xdr:nvSpPr>
      <xdr:spPr>
        <a:xfrm>
          <a:off x="13836727" y="490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168980</xdr:rowOff>
    </xdr:from>
    <xdr:ext cx="469744" cy="259045"/>
    <xdr:sp macro="" textlink="">
      <xdr:nvSpPr>
        <xdr:cNvPr id="154" name="n_2aveValue債務償還比率"/>
        <xdr:cNvSpPr txBox="1"/>
      </xdr:nvSpPr>
      <xdr:spPr>
        <a:xfrm>
          <a:off x="13087427" y="514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113756</xdr:rowOff>
    </xdr:from>
    <xdr:ext cx="469744" cy="259045"/>
    <xdr:sp macro="" textlink="">
      <xdr:nvSpPr>
        <xdr:cNvPr id="155" name="n_3aveValue債務償還比率"/>
        <xdr:cNvSpPr txBox="1"/>
      </xdr:nvSpPr>
      <xdr:spPr>
        <a:xfrm>
          <a:off x="12325427" y="52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145781</xdr:rowOff>
    </xdr:from>
    <xdr:ext cx="469744" cy="259045"/>
    <xdr:sp macro="" textlink="">
      <xdr:nvSpPr>
        <xdr:cNvPr id="156" name="n_4aveValue債務償還比率"/>
        <xdr:cNvSpPr txBox="1"/>
      </xdr:nvSpPr>
      <xdr:spPr>
        <a:xfrm>
          <a:off x="11563427" y="528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147358</xdr:rowOff>
    </xdr:from>
    <xdr:ext cx="469744" cy="259045"/>
    <xdr:sp macro="" textlink="">
      <xdr:nvSpPr>
        <xdr:cNvPr id="157" name="n_1mainValue債務償還比率"/>
        <xdr:cNvSpPr txBox="1"/>
      </xdr:nvSpPr>
      <xdr:spPr>
        <a:xfrm>
          <a:off x="13836727" y="546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30793</xdr:rowOff>
    </xdr:from>
    <xdr:ext cx="469744" cy="259045"/>
    <xdr:sp macro="" textlink="">
      <xdr:nvSpPr>
        <xdr:cNvPr id="158" name="n_2mainValue債務償還比率"/>
        <xdr:cNvSpPr txBox="1"/>
      </xdr:nvSpPr>
      <xdr:spPr>
        <a:xfrm>
          <a:off x="13087427" y="568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152047</xdr:rowOff>
    </xdr:from>
    <xdr:ext cx="469744" cy="259045"/>
    <xdr:sp macro="" textlink="">
      <xdr:nvSpPr>
        <xdr:cNvPr id="159" name="n_3mainValue債務償還比率"/>
        <xdr:cNvSpPr txBox="1"/>
      </xdr:nvSpPr>
      <xdr:spPr>
        <a:xfrm>
          <a:off x="12325427" y="563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151327</xdr:rowOff>
    </xdr:from>
    <xdr:ext cx="469744" cy="259045"/>
    <xdr:sp macro="" textlink="">
      <xdr:nvSpPr>
        <xdr:cNvPr id="160" name="n_4mainValue債務償還比率"/>
        <xdr:cNvSpPr txBox="1"/>
      </xdr:nvSpPr>
      <xdr:spPr>
        <a:xfrm>
          <a:off x="11563427" y="563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15,444
15,337
325.76
13,212,265
11,667,582
1,213,728
6,385,492
11,293,939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xdr:cNvCxnSpPr/>
      </xdr:nvCxnSpPr>
      <xdr:spPr>
        <a:xfrm flipV="1">
          <a:off x="4634865" y="58388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8" name="【道路】&#10;有形固定資産減価償却率最小値テキスト"/>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3827</xdr:rowOff>
    </xdr:from>
    <xdr:ext cx="405111" cy="259045"/>
    <xdr:sp macro="" textlink="">
      <xdr:nvSpPr>
        <xdr:cNvPr id="62" name="【道路】&#10;有形固定資産減価償却率平均値テキスト"/>
        <xdr:cNvSpPr txBox="1"/>
      </xdr:nvSpPr>
      <xdr:spPr>
        <a:xfrm>
          <a:off x="4673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xdr:cNvSpPr/>
      </xdr:nvSpPr>
      <xdr:spPr>
        <a:xfrm>
          <a:off x="3746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xdr:cNvSpPr/>
      </xdr:nvSpPr>
      <xdr:spPr>
        <a:xfrm>
          <a:off x="2857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6" name="フローチャート: 判断 65"/>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7" name="フローチャート: 判断 66"/>
        <xdr:cNvSpPr/>
      </xdr:nvSpPr>
      <xdr:spPr>
        <a:xfrm>
          <a:off x="1079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3" name="楕円 72"/>
        <xdr:cNvSpPr/>
      </xdr:nvSpPr>
      <xdr:spPr>
        <a:xfrm>
          <a:off x="458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103522</xdr:rowOff>
    </xdr:from>
    <xdr:ext cx="405111" cy="259045"/>
    <xdr:sp macro="" textlink="">
      <xdr:nvSpPr>
        <xdr:cNvPr id="74" name="【道路】&#10;有形固定資産減価償却率該当値テキスト"/>
        <xdr:cNvSpPr txBox="1"/>
      </xdr:nvSpPr>
      <xdr:spPr>
        <a:xfrm>
          <a:off x="46736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5" name="楕円 74"/>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131445</xdr:rowOff>
    </xdr:to>
    <xdr:cxnSp macro="">
      <xdr:nvCxnSpPr>
        <xdr:cNvPr id="76" name="直線コネクタ 75"/>
        <xdr:cNvCxnSpPr/>
      </xdr:nvCxnSpPr>
      <xdr:spPr>
        <a:xfrm>
          <a:off x="3797300" y="64579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170180</xdr:rowOff>
    </xdr:from>
    <xdr:to>
      <xdr:col>15</xdr:col>
      <xdr:colOff>101600</xdr:colOff>
      <xdr:row>37</xdr:row>
      <xdr:rowOff>100330</xdr:rowOff>
    </xdr:to>
    <xdr:sp macro="" textlink="">
      <xdr:nvSpPr>
        <xdr:cNvPr id="77" name="楕円 76"/>
        <xdr:cNvSpPr/>
      </xdr:nvSpPr>
      <xdr:spPr>
        <a:xfrm>
          <a:off x="2857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37</xdr:row>
      <xdr:rowOff>114300</xdr:rowOff>
    </xdr:to>
    <xdr:cxnSp macro="">
      <xdr:nvCxnSpPr>
        <xdr:cNvPr id="78" name="直線コネクタ 77"/>
        <xdr:cNvCxnSpPr/>
      </xdr:nvCxnSpPr>
      <xdr:spPr>
        <a:xfrm>
          <a:off x="2908300" y="63931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132080</xdr:rowOff>
    </xdr:from>
    <xdr:to>
      <xdr:col>10</xdr:col>
      <xdr:colOff>165100</xdr:colOff>
      <xdr:row>37</xdr:row>
      <xdr:rowOff>62230</xdr:rowOff>
    </xdr:to>
    <xdr:sp macro="" textlink="">
      <xdr:nvSpPr>
        <xdr:cNvPr id="79" name="楕円 78"/>
        <xdr:cNvSpPr/>
      </xdr:nvSpPr>
      <xdr:spPr>
        <a:xfrm>
          <a:off x="1968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xdr:rowOff>
    </xdr:from>
    <xdr:to>
      <xdr:col>15</xdr:col>
      <xdr:colOff>50800</xdr:colOff>
      <xdr:row>37</xdr:row>
      <xdr:rowOff>49530</xdr:rowOff>
    </xdr:to>
    <xdr:cxnSp macro="">
      <xdr:nvCxnSpPr>
        <xdr:cNvPr id="80" name="直線コネクタ 79"/>
        <xdr:cNvCxnSpPr/>
      </xdr:nvCxnSpPr>
      <xdr:spPr>
        <a:xfrm>
          <a:off x="2019300" y="6355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114935</xdr:rowOff>
    </xdr:from>
    <xdr:to>
      <xdr:col>6</xdr:col>
      <xdr:colOff>38100</xdr:colOff>
      <xdr:row>37</xdr:row>
      <xdr:rowOff>45085</xdr:rowOff>
    </xdr:to>
    <xdr:sp macro="" textlink="">
      <xdr:nvSpPr>
        <xdr:cNvPr id="81" name="楕円 80"/>
        <xdr:cNvSpPr/>
      </xdr:nvSpPr>
      <xdr:spPr>
        <a:xfrm>
          <a:off x="1079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165735</xdr:rowOff>
    </xdr:from>
    <xdr:to>
      <xdr:col>10</xdr:col>
      <xdr:colOff>114300</xdr:colOff>
      <xdr:row>37</xdr:row>
      <xdr:rowOff>11430</xdr:rowOff>
    </xdr:to>
    <xdr:cxnSp macro="">
      <xdr:nvCxnSpPr>
        <xdr:cNvPr id="82" name="直線コネクタ 81"/>
        <xdr:cNvCxnSpPr/>
      </xdr:nvCxnSpPr>
      <xdr:spPr>
        <a:xfrm>
          <a:off x="1130300" y="6337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93362</xdr:rowOff>
    </xdr:from>
    <xdr:ext cx="405111" cy="259045"/>
    <xdr:sp macro="" textlink="">
      <xdr:nvSpPr>
        <xdr:cNvPr id="83" name="n_1aveValue【道路】&#10;有形固定資産減価償却率"/>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4" name="n_2aveValue【道路】&#10;有形固定資産減価償却率"/>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5" name="n_3aveValue【道路】&#10;有形固定資産減価償却率"/>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144797</xdr:rowOff>
    </xdr:from>
    <xdr:ext cx="405111" cy="259045"/>
    <xdr:sp macro="" textlink="">
      <xdr:nvSpPr>
        <xdr:cNvPr id="86" name="n_4aveValue【道路】&#10;有形固定資産減価償却率"/>
        <xdr:cNvSpPr txBox="1"/>
      </xdr:nvSpPr>
      <xdr:spPr>
        <a:xfrm>
          <a:off x="927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87" name="n_1main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116857</xdr:rowOff>
    </xdr:from>
    <xdr:ext cx="405111" cy="259045"/>
    <xdr:sp macro="" textlink="">
      <xdr:nvSpPr>
        <xdr:cNvPr id="88" name="n_2mainValue【道路】&#10;有形固定資産減価償却率"/>
        <xdr:cNvSpPr txBox="1"/>
      </xdr:nvSpPr>
      <xdr:spPr>
        <a:xfrm>
          <a:off x="2705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78757</xdr:rowOff>
    </xdr:from>
    <xdr:ext cx="405111" cy="259045"/>
    <xdr:sp macro="" textlink="">
      <xdr:nvSpPr>
        <xdr:cNvPr id="89" name="n_3mainValue【道路】&#10;有形固定資産減価償却率"/>
        <xdr:cNvSpPr txBox="1"/>
      </xdr:nvSpPr>
      <xdr:spPr>
        <a:xfrm>
          <a:off x="1816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90" name="n_4main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27222</xdr:rowOff>
    </xdr:from>
    <xdr:to>
      <xdr:col>54</xdr:col>
      <xdr:colOff>189865</xdr:colOff>
      <xdr:row>41</xdr:row>
      <xdr:rowOff>99251</xdr:rowOff>
    </xdr:to>
    <xdr:cxnSp macro="">
      <xdr:nvCxnSpPr>
        <xdr:cNvPr id="114" name="直線コネクタ 113"/>
        <xdr:cNvCxnSpPr/>
      </xdr:nvCxnSpPr>
      <xdr:spPr>
        <a:xfrm flipV="1">
          <a:off x="10476865" y="5856522"/>
          <a:ext cx="0" cy="127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103078</xdr:rowOff>
    </xdr:from>
    <xdr:ext cx="469744" cy="259045"/>
    <xdr:sp macro="" textlink="">
      <xdr:nvSpPr>
        <xdr:cNvPr id="115" name="【道路】&#10;一人当たり延長最小値テキスト"/>
        <xdr:cNvSpPr txBox="1"/>
      </xdr:nvSpPr>
      <xdr:spPr>
        <a:xfrm>
          <a:off x="10515600" y="71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99251</xdr:rowOff>
    </xdr:from>
    <xdr:to>
      <xdr:col>55</xdr:col>
      <xdr:colOff>88900</xdr:colOff>
      <xdr:row>41</xdr:row>
      <xdr:rowOff>99251</xdr:rowOff>
    </xdr:to>
    <xdr:cxnSp macro="">
      <xdr:nvCxnSpPr>
        <xdr:cNvPr id="116" name="直線コネクタ 115"/>
        <xdr:cNvCxnSpPr/>
      </xdr:nvCxnSpPr>
      <xdr:spPr>
        <a:xfrm>
          <a:off x="10388600" y="712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145349</xdr:rowOff>
    </xdr:from>
    <xdr:ext cx="534377" cy="259045"/>
    <xdr:sp macro="" textlink="">
      <xdr:nvSpPr>
        <xdr:cNvPr id="117" name="【道路】&#10;一人当たり延長最大値テキスト"/>
        <xdr:cNvSpPr txBox="1"/>
      </xdr:nvSpPr>
      <xdr:spPr>
        <a:xfrm>
          <a:off x="10515600" y="56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27222</xdr:rowOff>
    </xdr:from>
    <xdr:to>
      <xdr:col>55</xdr:col>
      <xdr:colOff>88900</xdr:colOff>
      <xdr:row>34</xdr:row>
      <xdr:rowOff>27222</xdr:rowOff>
    </xdr:to>
    <xdr:cxnSp macro="">
      <xdr:nvCxnSpPr>
        <xdr:cNvPr id="118" name="直線コネクタ 117"/>
        <xdr:cNvCxnSpPr/>
      </xdr:nvCxnSpPr>
      <xdr:spPr>
        <a:xfrm>
          <a:off x="10388600" y="585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90847</xdr:rowOff>
    </xdr:from>
    <xdr:ext cx="534377" cy="259045"/>
    <xdr:sp macro="" textlink="">
      <xdr:nvSpPr>
        <xdr:cNvPr id="119" name="【道路】&#10;一人当たり延長平均値テキスト"/>
        <xdr:cNvSpPr txBox="1"/>
      </xdr:nvSpPr>
      <xdr:spPr>
        <a:xfrm>
          <a:off x="10515600" y="660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112420</xdr:rowOff>
    </xdr:from>
    <xdr:to>
      <xdr:col>55</xdr:col>
      <xdr:colOff>50800</xdr:colOff>
      <xdr:row>39</xdr:row>
      <xdr:rowOff>42570</xdr:rowOff>
    </xdr:to>
    <xdr:sp macro="" textlink="">
      <xdr:nvSpPr>
        <xdr:cNvPr id="120" name="フローチャート: 判断 119"/>
        <xdr:cNvSpPr/>
      </xdr:nvSpPr>
      <xdr:spPr>
        <a:xfrm>
          <a:off x="10426700" y="66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130594</xdr:rowOff>
    </xdr:from>
    <xdr:to>
      <xdr:col>50</xdr:col>
      <xdr:colOff>165100</xdr:colOff>
      <xdr:row>39</xdr:row>
      <xdr:rowOff>60744</xdr:rowOff>
    </xdr:to>
    <xdr:sp macro="" textlink="">
      <xdr:nvSpPr>
        <xdr:cNvPr id="121" name="フローチャート: 判断 120"/>
        <xdr:cNvSpPr/>
      </xdr:nvSpPr>
      <xdr:spPr>
        <a:xfrm>
          <a:off x="9588500" y="66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124136</xdr:rowOff>
    </xdr:from>
    <xdr:to>
      <xdr:col>46</xdr:col>
      <xdr:colOff>38100</xdr:colOff>
      <xdr:row>39</xdr:row>
      <xdr:rowOff>54286</xdr:rowOff>
    </xdr:to>
    <xdr:sp macro="" textlink="">
      <xdr:nvSpPr>
        <xdr:cNvPr id="122" name="フローチャート: 判断 121"/>
        <xdr:cNvSpPr/>
      </xdr:nvSpPr>
      <xdr:spPr>
        <a:xfrm>
          <a:off x="8699500" y="663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135033</xdr:rowOff>
    </xdr:from>
    <xdr:to>
      <xdr:col>41</xdr:col>
      <xdr:colOff>101600</xdr:colOff>
      <xdr:row>39</xdr:row>
      <xdr:rowOff>65183</xdr:rowOff>
    </xdr:to>
    <xdr:sp macro="" textlink="">
      <xdr:nvSpPr>
        <xdr:cNvPr id="123" name="フローチャート: 判断 122"/>
        <xdr:cNvSpPr/>
      </xdr:nvSpPr>
      <xdr:spPr>
        <a:xfrm>
          <a:off x="7810500" y="665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145872</xdr:rowOff>
    </xdr:from>
    <xdr:to>
      <xdr:col>36</xdr:col>
      <xdr:colOff>165100</xdr:colOff>
      <xdr:row>39</xdr:row>
      <xdr:rowOff>76022</xdr:rowOff>
    </xdr:to>
    <xdr:sp macro="" textlink="">
      <xdr:nvSpPr>
        <xdr:cNvPr id="124" name="フローチャート: 判断 123"/>
        <xdr:cNvSpPr/>
      </xdr:nvSpPr>
      <xdr:spPr>
        <a:xfrm>
          <a:off x="6921500" y="666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92799</xdr:rowOff>
    </xdr:from>
    <xdr:to>
      <xdr:col>55</xdr:col>
      <xdr:colOff>50800</xdr:colOff>
      <xdr:row>38</xdr:row>
      <xdr:rowOff>22949</xdr:rowOff>
    </xdr:to>
    <xdr:sp macro="" textlink="">
      <xdr:nvSpPr>
        <xdr:cNvPr id="130" name="楕円 129"/>
        <xdr:cNvSpPr/>
      </xdr:nvSpPr>
      <xdr:spPr>
        <a:xfrm>
          <a:off x="10426700" y="64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115676</xdr:rowOff>
    </xdr:from>
    <xdr:ext cx="534377" cy="259045"/>
    <xdr:sp macro="" textlink="">
      <xdr:nvSpPr>
        <xdr:cNvPr id="131" name="【道路】&#10;一人当たり延長該当値テキスト"/>
        <xdr:cNvSpPr txBox="1"/>
      </xdr:nvSpPr>
      <xdr:spPr>
        <a:xfrm>
          <a:off x="10515600" y="628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111487</xdr:rowOff>
    </xdr:from>
    <xdr:to>
      <xdr:col>50</xdr:col>
      <xdr:colOff>165100</xdr:colOff>
      <xdr:row>38</xdr:row>
      <xdr:rowOff>41637</xdr:rowOff>
    </xdr:to>
    <xdr:sp macro="" textlink="">
      <xdr:nvSpPr>
        <xdr:cNvPr id="132" name="楕円 131"/>
        <xdr:cNvSpPr/>
      </xdr:nvSpPr>
      <xdr:spPr>
        <a:xfrm>
          <a:off x="9588500" y="645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143599</xdr:rowOff>
    </xdr:from>
    <xdr:to>
      <xdr:col>55</xdr:col>
      <xdr:colOff>0</xdr:colOff>
      <xdr:row>37</xdr:row>
      <xdr:rowOff>162287</xdr:rowOff>
    </xdr:to>
    <xdr:cxnSp macro="">
      <xdr:nvCxnSpPr>
        <xdr:cNvPr id="133" name="直線コネクタ 132"/>
        <xdr:cNvCxnSpPr/>
      </xdr:nvCxnSpPr>
      <xdr:spPr>
        <a:xfrm flipV="1">
          <a:off x="9639300" y="6487249"/>
          <a:ext cx="8382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131013</xdr:rowOff>
    </xdr:from>
    <xdr:to>
      <xdr:col>46</xdr:col>
      <xdr:colOff>38100</xdr:colOff>
      <xdr:row>38</xdr:row>
      <xdr:rowOff>61164</xdr:rowOff>
    </xdr:to>
    <xdr:sp macro="" textlink="">
      <xdr:nvSpPr>
        <xdr:cNvPr id="134" name="楕円 133"/>
        <xdr:cNvSpPr/>
      </xdr:nvSpPr>
      <xdr:spPr>
        <a:xfrm>
          <a:off x="8699500" y="64746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162287</xdr:rowOff>
    </xdr:from>
    <xdr:to>
      <xdr:col>50</xdr:col>
      <xdr:colOff>114300</xdr:colOff>
      <xdr:row>38</xdr:row>
      <xdr:rowOff>10363</xdr:rowOff>
    </xdr:to>
    <xdr:cxnSp macro="">
      <xdr:nvCxnSpPr>
        <xdr:cNvPr id="135" name="直線コネクタ 134"/>
        <xdr:cNvCxnSpPr/>
      </xdr:nvCxnSpPr>
      <xdr:spPr>
        <a:xfrm flipV="1">
          <a:off x="8750300" y="6505937"/>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150025</xdr:rowOff>
    </xdr:from>
    <xdr:to>
      <xdr:col>41</xdr:col>
      <xdr:colOff>101600</xdr:colOff>
      <xdr:row>38</xdr:row>
      <xdr:rowOff>80175</xdr:rowOff>
    </xdr:to>
    <xdr:sp macro="" textlink="">
      <xdr:nvSpPr>
        <xdr:cNvPr id="136" name="楕円 135"/>
        <xdr:cNvSpPr/>
      </xdr:nvSpPr>
      <xdr:spPr>
        <a:xfrm>
          <a:off x="7810500" y="64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10363</xdr:rowOff>
    </xdr:from>
    <xdr:to>
      <xdr:col>45</xdr:col>
      <xdr:colOff>177800</xdr:colOff>
      <xdr:row>38</xdr:row>
      <xdr:rowOff>29375</xdr:rowOff>
    </xdr:to>
    <xdr:cxnSp macro="">
      <xdr:nvCxnSpPr>
        <xdr:cNvPr id="137" name="直線コネクタ 136"/>
        <xdr:cNvCxnSpPr/>
      </xdr:nvCxnSpPr>
      <xdr:spPr>
        <a:xfrm flipV="1">
          <a:off x="7861300" y="6525463"/>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3245</xdr:rowOff>
    </xdr:from>
    <xdr:to>
      <xdr:col>36</xdr:col>
      <xdr:colOff>165100</xdr:colOff>
      <xdr:row>38</xdr:row>
      <xdr:rowOff>104845</xdr:rowOff>
    </xdr:to>
    <xdr:sp macro="" textlink="">
      <xdr:nvSpPr>
        <xdr:cNvPr id="138" name="楕円 137"/>
        <xdr:cNvSpPr/>
      </xdr:nvSpPr>
      <xdr:spPr>
        <a:xfrm>
          <a:off x="6921500" y="65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29375</xdr:rowOff>
    </xdr:from>
    <xdr:to>
      <xdr:col>41</xdr:col>
      <xdr:colOff>50800</xdr:colOff>
      <xdr:row>38</xdr:row>
      <xdr:rowOff>54045</xdr:rowOff>
    </xdr:to>
    <xdr:cxnSp macro="">
      <xdr:nvCxnSpPr>
        <xdr:cNvPr id="139" name="直線コネクタ 138"/>
        <xdr:cNvCxnSpPr/>
      </xdr:nvCxnSpPr>
      <xdr:spPr>
        <a:xfrm flipV="1">
          <a:off x="6972300" y="6544475"/>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51871</xdr:rowOff>
    </xdr:from>
    <xdr:ext cx="534377" cy="259045"/>
    <xdr:sp macro="" textlink="">
      <xdr:nvSpPr>
        <xdr:cNvPr id="140" name="n_1aveValue【道路】&#10;一人当たり延長"/>
        <xdr:cNvSpPr txBox="1"/>
      </xdr:nvSpPr>
      <xdr:spPr>
        <a:xfrm>
          <a:off x="9359411" y="67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45413</xdr:rowOff>
    </xdr:from>
    <xdr:ext cx="534377" cy="259045"/>
    <xdr:sp macro="" textlink="">
      <xdr:nvSpPr>
        <xdr:cNvPr id="141" name="n_2aveValue【道路】&#10;一人当たり延長"/>
        <xdr:cNvSpPr txBox="1"/>
      </xdr:nvSpPr>
      <xdr:spPr>
        <a:xfrm>
          <a:off x="8483111" y="673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56310</xdr:rowOff>
    </xdr:from>
    <xdr:ext cx="534377" cy="259045"/>
    <xdr:sp macro="" textlink="">
      <xdr:nvSpPr>
        <xdr:cNvPr id="142" name="n_3aveValue【道路】&#10;一人当たり延長"/>
        <xdr:cNvSpPr txBox="1"/>
      </xdr:nvSpPr>
      <xdr:spPr>
        <a:xfrm>
          <a:off x="7594111" y="674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67149</xdr:rowOff>
    </xdr:from>
    <xdr:ext cx="534377" cy="259045"/>
    <xdr:sp macro="" textlink="">
      <xdr:nvSpPr>
        <xdr:cNvPr id="143" name="n_4aveValue【道路】&#10;一人当たり延長"/>
        <xdr:cNvSpPr txBox="1"/>
      </xdr:nvSpPr>
      <xdr:spPr>
        <a:xfrm>
          <a:off x="6705111" y="67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58164</xdr:rowOff>
    </xdr:from>
    <xdr:ext cx="534377" cy="259045"/>
    <xdr:sp macro="" textlink="">
      <xdr:nvSpPr>
        <xdr:cNvPr id="144" name="n_1mainValue【道路】&#10;一人当たり延長"/>
        <xdr:cNvSpPr txBox="1"/>
      </xdr:nvSpPr>
      <xdr:spPr>
        <a:xfrm>
          <a:off x="9359411" y="62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77690</xdr:rowOff>
    </xdr:from>
    <xdr:ext cx="534377" cy="259045"/>
    <xdr:sp macro="" textlink="">
      <xdr:nvSpPr>
        <xdr:cNvPr id="145" name="n_2mainValue【道路】&#10;一人当たり延長"/>
        <xdr:cNvSpPr txBox="1"/>
      </xdr:nvSpPr>
      <xdr:spPr>
        <a:xfrm>
          <a:off x="8483111" y="62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96702</xdr:rowOff>
    </xdr:from>
    <xdr:ext cx="534377" cy="259045"/>
    <xdr:sp macro="" textlink="">
      <xdr:nvSpPr>
        <xdr:cNvPr id="146" name="n_3mainValue【道路】&#10;一人当たり延長"/>
        <xdr:cNvSpPr txBox="1"/>
      </xdr:nvSpPr>
      <xdr:spPr>
        <a:xfrm>
          <a:off x="7594111" y="626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121372</xdr:rowOff>
    </xdr:from>
    <xdr:ext cx="534377" cy="259045"/>
    <xdr:sp macro="" textlink="">
      <xdr:nvSpPr>
        <xdr:cNvPr id="147" name="n_4mainValue【道路】&#10;一人当たり延長"/>
        <xdr:cNvSpPr txBox="1"/>
      </xdr:nvSpPr>
      <xdr:spPr>
        <a:xfrm>
          <a:off x="6705111" y="62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97972</xdr:rowOff>
    </xdr:from>
    <xdr:to>
      <xdr:col>24</xdr:col>
      <xdr:colOff>62865</xdr:colOff>
      <xdr:row>64</xdr:row>
      <xdr:rowOff>44087</xdr:rowOff>
    </xdr:to>
    <xdr:cxnSp macro="">
      <xdr:nvCxnSpPr>
        <xdr:cNvPr id="173" name="直線コネクタ 172"/>
        <xdr:cNvCxnSpPr/>
      </xdr:nvCxnSpPr>
      <xdr:spPr>
        <a:xfrm flipV="1">
          <a:off x="4634865" y="952772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47914</xdr:rowOff>
    </xdr:from>
    <xdr:ext cx="405111" cy="259045"/>
    <xdr:sp macro="" textlink="">
      <xdr:nvSpPr>
        <xdr:cNvPr id="174" name="【橋りょう・トンネル】&#10;有形固定資産減価償却率最小値テキスト"/>
        <xdr:cNvSpPr txBox="1"/>
      </xdr:nvSpPr>
      <xdr:spPr>
        <a:xfrm>
          <a:off x="4673600" y="1102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44087</xdr:rowOff>
    </xdr:from>
    <xdr:to>
      <xdr:col>24</xdr:col>
      <xdr:colOff>152400</xdr:colOff>
      <xdr:row>64</xdr:row>
      <xdr:rowOff>44087</xdr:rowOff>
    </xdr:to>
    <xdr:cxnSp macro="">
      <xdr:nvCxnSpPr>
        <xdr:cNvPr id="175" name="直線コネクタ 174"/>
        <xdr:cNvCxnSpPr/>
      </xdr:nvCxnSpPr>
      <xdr:spPr>
        <a:xfrm>
          <a:off x="4546600" y="1101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44649</xdr:rowOff>
    </xdr:from>
    <xdr:ext cx="340478" cy="259045"/>
    <xdr:sp macro="" textlink="">
      <xdr:nvSpPr>
        <xdr:cNvPr id="176" name="【橋りょう・トンネル】&#10;有形固定資産減価償却率最大値テキスト"/>
        <xdr:cNvSpPr txBox="1"/>
      </xdr:nvSpPr>
      <xdr:spPr>
        <a:xfrm>
          <a:off x="4673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97972</xdr:rowOff>
    </xdr:from>
    <xdr:to>
      <xdr:col>24</xdr:col>
      <xdr:colOff>152400</xdr:colOff>
      <xdr:row>55</xdr:row>
      <xdr:rowOff>97972</xdr:rowOff>
    </xdr:to>
    <xdr:cxnSp macro="">
      <xdr:nvCxnSpPr>
        <xdr:cNvPr id="177" name="直線コネクタ 176"/>
        <xdr:cNvCxnSpPr/>
      </xdr:nvCxnSpPr>
      <xdr:spPr>
        <a:xfrm>
          <a:off x="4546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35396</xdr:rowOff>
    </xdr:from>
    <xdr:ext cx="405111" cy="259045"/>
    <xdr:sp macro="" textlink="">
      <xdr:nvSpPr>
        <xdr:cNvPr id="178" name="【橋りょう・トンネル】&#10;有形固定資産減価償却率平均値テキスト"/>
        <xdr:cNvSpPr txBox="1"/>
      </xdr:nvSpPr>
      <xdr:spPr>
        <a:xfrm>
          <a:off x="4673600" y="1049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79" name="フローチャート: 判断 178"/>
        <xdr:cNvSpPr/>
      </xdr:nvSpPr>
      <xdr:spPr>
        <a:xfrm>
          <a:off x="45847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80" name="フローチャート: 判断 179"/>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1" name="フローチャート: 判断 180"/>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82" name="フローチャート: 判断 181"/>
        <xdr:cNvSpPr/>
      </xdr:nvSpPr>
      <xdr:spPr>
        <a:xfrm>
          <a:off x="1968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115751</xdr:rowOff>
    </xdr:from>
    <xdr:to>
      <xdr:col>6</xdr:col>
      <xdr:colOff>38100</xdr:colOff>
      <xdr:row>61</xdr:row>
      <xdr:rowOff>45901</xdr:rowOff>
    </xdr:to>
    <xdr:sp macro="" textlink="">
      <xdr:nvSpPr>
        <xdr:cNvPr id="183" name="フローチャート: 判断 182"/>
        <xdr:cNvSpPr/>
      </xdr:nvSpPr>
      <xdr:spPr>
        <a:xfrm>
          <a:off x="1079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145143</xdr:rowOff>
    </xdr:from>
    <xdr:to>
      <xdr:col>24</xdr:col>
      <xdr:colOff>114300</xdr:colOff>
      <xdr:row>58</xdr:row>
      <xdr:rowOff>75293</xdr:rowOff>
    </xdr:to>
    <xdr:sp macro="" textlink="">
      <xdr:nvSpPr>
        <xdr:cNvPr id="189" name="楕円 188"/>
        <xdr:cNvSpPr/>
      </xdr:nvSpPr>
      <xdr:spPr>
        <a:xfrm>
          <a:off x="45847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168020</xdr:rowOff>
    </xdr:from>
    <xdr:ext cx="405111" cy="259045"/>
    <xdr:sp macro="" textlink="">
      <xdr:nvSpPr>
        <xdr:cNvPr id="190" name="【橋りょう・トンネル】&#10;有形固定資産減価償却率該当値テキスト"/>
        <xdr:cNvSpPr txBox="1"/>
      </xdr:nvSpPr>
      <xdr:spPr>
        <a:xfrm>
          <a:off x="4673600" y="97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4717</xdr:rowOff>
    </xdr:from>
    <xdr:to>
      <xdr:col>20</xdr:col>
      <xdr:colOff>38100</xdr:colOff>
      <xdr:row>59</xdr:row>
      <xdr:rowOff>106317</xdr:rowOff>
    </xdr:to>
    <xdr:sp macro="" textlink="">
      <xdr:nvSpPr>
        <xdr:cNvPr id="191" name="楕円 190"/>
        <xdr:cNvSpPr/>
      </xdr:nvSpPr>
      <xdr:spPr>
        <a:xfrm>
          <a:off x="3746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24493</xdr:rowOff>
    </xdr:from>
    <xdr:to>
      <xdr:col>24</xdr:col>
      <xdr:colOff>63500</xdr:colOff>
      <xdr:row>59</xdr:row>
      <xdr:rowOff>55517</xdr:rowOff>
    </xdr:to>
    <xdr:cxnSp macro="">
      <xdr:nvCxnSpPr>
        <xdr:cNvPr id="192" name="直線コネクタ 191"/>
        <xdr:cNvCxnSpPr/>
      </xdr:nvCxnSpPr>
      <xdr:spPr>
        <a:xfrm flipV="1">
          <a:off x="3797300" y="9968593"/>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193" name="楕円 192"/>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47353</xdr:rowOff>
    </xdr:from>
    <xdr:to>
      <xdr:col>19</xdr:col>
      <xdr:colOff>177800</xdr:colOff>
      <xdr:row>59</xdr:row>
      <xdr:rowOff>55517</xdr:rowOff>
    </xdr:to>
    <xdr:cxnSp macro="">
      <xdr:nvCxnSpPr>
        <xdr:cNvPr id="194" name="直線コネクタ 193"/>
        <xdr:cNvCxnSpPr/>
      </xdr:nvCxnSpPr>
      <xdr:spPr>
        <a:xfrm>
          <a:off x="2908300" y="1016290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95" name="楕円 194"/>
        <xdr:cNvSpPr/>
      </xdr:nvSpPr>
      <xdr:spPr>
        <a:xfrm>
          <a:off x="1968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22860</xdr:rowOff>
    </xdr:from>
    <xdr:to>
      <xdr:col>15</xdr:col>
      <xdr:colOff>50800</xdr:colOff>
      <xdr:row>59</xdr:row>
      <xdr:rowOff>47353</xdr:rowOff>
    </xdr:to>
    <xdr:cxnSp macro="">
      <xdr:nvCxnSpPr>
        <xdr:cNvPr id="196" name="直線コネクタ 195"/>
        <xdr:cNvCxnSpPr/>
      </xdr:nvCxnSpPr>
      <xdr:spPr>
        <a:xfrm>
          <a:off x="2019300" y="101384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119017</xdr:rowOff>
    </xdr:from>
    <xdr:to>
      <xdr:col>6</xdr:col>
      <xdr:colOff>38100</xdr:colOff>
      <xdr:row>59</xdr:row>
      <xdr:rowOff>49167</xdr:rowOff>
    </xdr:to>
    <xdr:sp macro="" textlink="">
      <xdr:nvSpPr>
        <xdr:cNvPr id="197" name="楕円 196"/>
        <xdr:cNvSpPr/>
      </xdr:nvSpPr>
      <xdr:spPr>
        <a:xfrm>
          <a:off x="1079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169817</xdr:rowOff>
    </xdr:from>
    <xdr:to>
      <xdr:col>10</xdr:col>
      <xdr:colOff>114300</xdr:colOff>
      <xdr:row>59</xdr:row>
      <xdr:rowOff>22860</xdr:rowOff>
    </xdr:to>
    <xdr:cxnSp macro="">
      <xdr:nvCxnSpPr>
        <xdr:cNvPr id="198" name="直線コネクタ 197"/>
        <xdr:cNvCxnSpPr/>
      </xdr:nvCxnSpPr>
      <xdr:spPr>
        <a:xfrm>
          <a:off x="1130300" y="101139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133367</xdr:rowOff>
    </xdr:from>
    <xdr:ext cx="405111" cy="259045"/>
    <xdr:sp macro="" textlink="">
      <xdr:nvSpPr>
        <xdr:cNvPr id="199" name="n_1aveValue【橋りょう・トンネル】&#10;有形固定資産減価償却率"/>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0" name="n_2aveValue【橋りょう・トンネ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40294</xdr:rowOff>
    </xdr:from>
    <xdr:ext cx="405111" cy="259045"/>
    <xdr:sp macro="" textlink="">
      <xdr:nvSpPr>
        <xdr:cNvPr id="201" name="n_3aveValue【橋りょう・トンネル】&#10;有形固定資産減価償却率"/>
        <xdr:cNvSpPr txBox="1"/>
      </xdr:nvSpPr>
      <xdr:spPr>
        <a:xfrm>
          <a:off x="1816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37028</xdr:rowOff>
    </xdr:from>
    <xdr:ext cx="405111" cy="259045"/>
    <xdr:sp macro="" textlink="">
      <xdr:nvSpPr>
        <xdr:cNvPr id="202" name="n_4aveValue【橋りょう・トンネル】&#10;有形固定資産減価償却率"/>
        <xdr:cNvSpPr txBox="1"/>
      </xdr:nvSpPr>
      <xdr:spPr>
        <a:xfrm>
          <a:off x="927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122844</xdr:rowOff>
    </xdr:from>
    <xdr:ext cx="405111" cy="259045"/>
    <xdr:sp macro="" textlink="">
      <xdr:nvSpPr>
        <xdr:cNvPr id="203" name="n_1mainValue【橋りょう・トンネル】&#10;有形固定資産減価償却率"/>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114680</xdr:rowOff>
    </xdr:from>
    <xdr:ext cx="405111" cy="259045"/>
    <xdr:sp macro="" textlink="">
      <xdr:nvSpPr>
        <xdr:cNvPr id="204" name="n_2mainValue【橋りょう・トンネル】&#10;有形固定資産減価償却率"/>
        <xdr:cNvSpPr txBox="1"/>
      </xdr:nvSpPr>
      <xdr:spPr>
        <a:xfrm>
          <a:off x="2705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205" name="n_3mainValue【橋りょう・トンネル】&#10;有形固定資産減価償却率"/>
        <xdr:cNvSpPr txBox="1"/>
      </xdr:nvSpPr>
      <xdr:spPr>
        <a:xfrm>
          <a:off x="1816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65694</xdr:rowOff>
    </xdr:from>
    <xdr:ext cx="405111" cy="259045"/>
    <xdr:sp macro="" textlink="">
      <xdr:nvSpPr>
        <xdr:cNvPr id="206" name="n_4mainValue【橋りょう・トンネル】&#10;有形固定資産減価償却率"/>
        <xdr:cNvSpPr txBox="1"/>
      </xdr:nvSpPr>
      <xdr:spPr>
        <a:xfrm>
          <a:off x="927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162542</xdr:rowOff>
    </xdr:from>
    <xdr:to>
      <xdr:col>54</xdr:col>
      <xdr:colOff>189865</xdr:colOff>
      <xdr:row>64</xdr:row>
      <xdr:rowOff>60871</xdr:rowOff>
    </xdr:to>
    <xdr:cxnSp macro="">
      <xdr:nvCxnSpPr>
        <xdr:cNvPr id="230" name="直線コネクタ 229"/>
        <xdr:cNvCxnSpPr/>
      </xdr:nvCxnSpPr>
      <xdr:spPr>
        <a:xfrm flipV="1">
          <a:off x="10476865" y="9763742"/>
          <a:ext cx="0" cy="126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64698</xdr:rowOff>
    </xdr:from>
    <xdr:ext cx="469744" cy="259045"/>
    <xdr:sp macro="" textlink="">
      <xdr:nvSpPr>
        <xdr:cNvPr id="231" name="【橋りょう・トンネル】&#10;一人当たり有形固定資産（償却資産）額最小値テキスト"/>
        <xdr:cNvSpPr txBox="1"/>
      </xdr:nvSpPr>
      <xdr:spPr>
        <a:xfrm>
          <a:off x="10515600" y="1103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60871</xdr:rowOff>
    </xdr:from>
    <xdr:to>
      <xdr:col>55</xdr:col>
      <xdr:colOff>88900</xdr:colOff>
      <xdr:row>64</xdr:row>
      <xdr:rowOff>60871</xdr:rowOff>
    </xdr:to>
    <xdr:cxnSp macro="">
      <xdr:nvCxnSpPr>
        <xdr:cNvPr id="232" name="直線コネクタ 231"/>
        <xdr:cNvCxnSpPr/>
      </xdr:nvCxnSpPr>
      <xdr:spPr>
        <a:xfrm>
          <a:off x="10388600" y="1103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109219</xdr:rowOff>
    </xdr:from>
    <xdr:ext cx="599010" cy="259045"/>
    <xdr:sp macro="" textlink="">
      <xdr:nvSpPr>
        <xdr:cNvPr id="233" name="【橋りょう・トンネル】&#10;一人当たり有形固定資産（償却資産）額最大値テキスト"/>
        <xdr:cNvSpPr txBox="1"/>
      </xdr:nvSpPr>
      <xdr:spPr>
        <a:xfrm>
          <a:off x="10515600" y="953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162542</xdr:rowOff>
    </xdr:from>
    <xdr:to>
      <xdr:col>55</xdr:col>
      <xdr:colOff>88900</xdr:colOff>
      <xdr:row>56</xdr:row>
      <xdr:rowOff>162542</xdr:rowOff>
    </xdr:to>
    <xdr:cxnSp macro="">
      <xdr:nvCxnSpPr>
        <xdr:cNvPr id="234" name="直線コネクタ 233"/>
        <xdr:cNvCxnSpPr/>
      </xdr:nvCxnSpPr>
      <xdr:spPr>
        <a:xfrm>
          <a:off x="10388600" y="976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57372</xdr:rowOff>
    </xdr:from>
    <xdr:ext cx="599010" cy="259045"/>
    <xdr:sp macro="" textlink="">
      <xdr:nvSpPr>
        <xdr:cNvPr id="235" name="【橋りょう・トンネル】&#10;一人当たり有形固定資産（償却資産）額平均値テキスト"/>
        <xdr:cNvSpPr txBox="1"/>
      </xdr:nvSpPr>
      <xdr:spPr>
        <a:xfrm>
          <a:off x="10515600" y="1034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34495</xdr:rowOff>
    </xdr:from>
    <xdr:to>
      <xdr:col>55</xdr:col>
      <xdr:colOff>50800</xdr:colOff>
      <xdr:row>61</xdr:row>
      <xdr:rowOff>136095</xdr:rowOff>
    </xdr:to>
    <xdr:sp macro="" textlink="">
      <xdr:nvSpPr>
        <xdr:cNvPr id="236" name="フローチャート: 判断 235"/>
        <xdr:cNvSpPr/>
      </xdr:nvSpPr>
      <xdr:spPr>
        <a:xfrm>
          <a:off x="10426700" y="104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55283</xdr:rowOff>
    </xdr:from>
    <xdr:to>
      <xdr:col>50</xdr:col>
      <xdr:colOff>165100</xdr:colOff>
      <xdr:row>61</xdr:row>
      <xdr:rowOff>156883</xdr:rowOff>
    </xdr:to>
    <xdr:sp macro="" textlink="">
      <xdr:nvSpPr>
        <xdr:cNvPr id="237" name="フローチャート: 判断 236"/>
        <xdr:cNvSpPr/>
      </xdr:nvSpPr>
      <xdr:spPr>
        <a:xfrm>
          <a:off x="9588500" y="1051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34371</xdr:rowOff>
    </xdr:from>
    <xdr:to>
      <xdr:col>46</xdr:col>
      <xdr:colOff>38100</xdr:colOff>
      <xdr:row>61</xdr:row>
      <xdr:rowOff>135971</xdr:rowOff>
    </xdr:to>
    <xdr:sp macro="" textlink="">
      <xdr:nvSpPr>
        <xdr:cNvPr id="238" name="フローチャート: 判断 237"/>
        <xdr:cNvSpPr/>
      </xdr:nvSpPr>
      <xdr:spPr>
        <a:xfrm>
          <a:off x="8699500" y="104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47938</xdr:rowOff>
    </xdr:from>
    <xdr:to>
      <xdr:col>41</xdr:col>
      <xdr:colOff>101600</xdr:colOff>
      <xdr:row>61</xdr:row>
      <xdr:rowOff>149538</xdr:rowOff>
    </xdr:to>
    <xdr:sp macro="" textlink="">
      <xdr:nvSpPr>
        <xdr:cNvPr id="239" name="フローチャート: 判断 238"/>
        <xdr:cNvSpPr/>
      </xdr:nvSpPr>
      <xdr:spPr>
        <a:xfrm>
          <a:off x="7810500" y="10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79146</xdr:rowOff>
    </xdr:from>
    <xdr:to>
      <xdr:col>36</xdr:col>
      <xdr:colOff>165100</xdr:colOff>
      <xdr:row>62</xdr:row>
      <xdr:rowOff>9296</xdr:rowOff>
    </xdr:to>
    <xdr:sp macro="" textlink="">
      <xdr:nvSpPr>
        <xdr:cNvPr id="240" name="フローチャート: 判断 239"/>
        <xdr:cNvSpPr/>
      </xdr:nvSpPr>
      <xdr:spPr>
        <a:xfrm>
          <a:off x="6921500" y="1053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76873</xdr:rowOff>
    </xdr:from>
    <xdr:to>
      <xdr:col>55</xdr:col>
      <xdr:colOff>50800</xdr:colOff>
      <xdr:row>63</xdr:row>
      <xdr:rowOff>7023</xdr:rowOff>
    </xdr:to>
    <xdr:sp macro="" textlink="">
      <xdr:nvSpPr>
        <xdr:cNvPr id="246" name="楕円 245"/>
        <xdr:cNvSpPr/>
      </xdr:nvSpPr>
      <xdr:spPr>
        <a:xfrm>
          <a:off x="10426700" y="107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55300</xdr:rowOff>
    </xdr:from>
    <xdr:ext cx="599010" cy="259045"/>
    <xdr:sp macro="" textlink="">
      <xdr:nvSpPr>
        <xdr:cNvPr id="247" name="【橋りょう・トンネル】&#10;一人当たり有形固定資産（償却資産）額該当値テキスト"/>
        <xdr:cNvSpPr txBox="1"/>
      </xdr:nvSpPr>
      <xdr:spPr>
        <a:xfrm>
          <a:off x="10515600" y="1068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28821</xdr:rowOff>
    </xdr:from>
    <xdr:to>
      <xdr:col>50</xdr:col>
      <xdr:colOff>165100</xdr:colOff>
      <xdr:row>62</xdr:row>
      <xdr:rowOff>130421</xdr:rowOff>
    </xdr:to>
    <xdr:sp macro="" textlink="">
      <xdr:nvSpPr>
        <xdr:cNvPr id="248" name="楕円 247"/>
        <xdr:cNvSpPr/>
      </xdr:nvSpPr>
      <xdr:spPr>
        <a:xfrm>
          <a:off x="9588500" y="106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79621</xdr:rowOff>
    </xdr:from>
    <xdr:to>
      <xdr:col>55</xdr:col>
      <xdr:colOff>0</xdr:colOff>
      <xdr:row>62</xdr:row>
      <xdr:rowOff>127673</xdr:rowOff>
    </xdr:to>
    <xdr:cxnSp macro="">
      <xdr:nvCxnSpPr>
        <xdr:cNvPr id="249" name="直線コネクタ 248"/>
        <xdr:cNvCxnSpPr/>
      </xdr:nvCxnSpPr>
      <xdr:spPr>
        <a:xfrm>
          <a:off x="9639300" y="10709521"/>
          <a:ext cx="838200" cy="4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28143</xdr:rowOff>
    </xdr:from>
    <xdr:to>
      <xdr:col>46</xdr:col>
      <xdr:colOff>38100</xdr:colOff>
      <xdr:row>62</xdr:row>
      <xdr:rowOff>129743</xdr:rowOff>
    </xdr:to>
    <xdr:sp macro="" textlink="">
      <xdr:nvSpPr>
        <xdr:cNvPr id="250" name="楕円 249"/>
        <xdr:cNvSpPr/>
      </xdr:nvSpPr>
      <xdr:spPr>
        <a:xfrm>
          <a:off x="8699500" y="1065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78943</xdr:rowOff>
    </xdr:from>
    <xdr:to>
      <xdr:col>50</xdr:col>
      <xdr:colOff>114300</xdr:colOff>
      <xdr:row>62</xdr:row>
      <xdr:rowOff>79621</xdr:rowOff>
    </xdr:to>
    <xdr:cxnSp macro="">
      <xdr:nvCxnSpPr>
        <xdr:cNvPr id="251" name="直線コネクタ 250"/>
        <xdr:cNvCxnSpPr/>
      </xdr:nvCxnSpPr>
      <xdr:spPr>
        <a:xfrm>
          <a:off x="8750300" y="10708843"/>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36872</xdr:rowOff>
    </xdr:from>
    <xdr:to>
      <xdr:col>41</xdr:col>
      <xdr:colOff>101600</xdr:colOff>
      <xdr:row>62</xdr:row>
      <xdr:rowOff>138472</xdr:rowOff>
    </xdr:to>
    <xdr:sp macro="" textlink="">
      <xdr:nvSpPr>
        <xdr:cNvPr id="252" name="楕円 251"/>
        <xdr:cNvSpPr/>
      </xdr:nvSpPr>
      <xdr:spPr>
        <a:xfrm>
          <a:off x="7810500" y="106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78943</xdr:rowOff>
    </xdr:from>
    <xdr:to>
      <xdr:col>45</xdr:col>
      <xdr:colOff>177800</xdr:colOff>
      <xdr:row>62</xdr:row>
      <xdr:rowOff>87672</xdr:rowOff>
    </xdr:to>
    <xdr:cxnSp macro="">
      <xdr:nvCxnSpPr>
        <xdr:cNvPr id="253" name="直線コネクタ 252"/>
        <xdr:cNvCxnSpPr/>
      </xdr:nvCxnSpPr>
      <xdr:spPr>
        <a:xfrm flipV="1">
          <a:off x="7861300" y="10708843"/>
          <a:ext cx="889000" cy="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46357</xdr:rowOff>
    </xdr:from>
    <xdr:to>
      <xdr:col>36</xdr:col>
      <xdr:colOff>165100</xdr:colOff>
      <xdr:row>62</xdr:row>
      <xdr:rowOff>147957</xdr:rowOff>
    </xdr:to>
    <xdr:sp macro="" textlink="">
      <xdr:nvSpPr>
        <xdr:cNvPr id="254" name="楕円 253"/>
        <xdr:cNvSpPr/>
      </xdr:nvSpPr>
      <xdr:spPr>
        <a:xfrm>
          <a:off x="6921500" y="106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87672</xdr:rowOff>
    </xdr:from>
    <xdr:to>
      <xdr:col>41</xdr:col>
      <xdr:colOff>50800</xdr:colOff>
      <xdr:row>62</xdr:row>
      <xdr:rowOff>97157</xdr:rowOff>
    </xdr:to>
    <xdr:cxnSp macro="">
      <xdr:nvCxnSpPr>
        <xdr:cNvPr id="255" name="直線コネクタ 254"/>
        <xdr:cNvCxnSpPr/>
      </xdr:nvCxnSpPr>
      <xdr:spPr>
        <a:xfrm flipV="1">
          <a:off x="6972300" y="10717572"/>
          <a:ext cx="889000" cy="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1960</xdr:rowOff>
    </xdr:from>
    <xdr:ext cx="599010" cy="259045"/>
    <xdr:sp macro="" textlink="">
      <xdr:nvSpPr>
        <xdr:cNvPr id="256" name="n_1aveValue【橋りょう・トンネル】&#10;一人当たり有形固定資産（償却資産）額"/>
        <xdr:cNvSpPr txBox="1"/>
      </xdr:nvSpPr>
      <xdr:spPr>
        <a:xfrm>
          <a:off x="9327095" y="1028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152498</xdr:rowOff>
    </xdr:from>
    <xdr:ext cx="599010" cy="259045"/>
    <xdr:sp macro="" textlink="">
      <xdr:nvSpPr>
        <xdr:cNvPr id="257" name="n_2aveValue【橋りょう・トンネル】&#10;一人当たり有形固定資産（償却資産）額"/>
        <xdr:cNvSpPr txBox="1"/>
      </xdr:nvSpPr>
      <xdr:spPr>
        <a:xfrm>
          <a:off x="8450795" y="1026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166065</xdr:rowOff>
    </xdr:from>
    <xdr:ext cx="599010" cy="259045"/>
    <xdr:sp macro="" textlink="">
      <xdr:nvSpPr>
        <xdr:cNvPr id="258" name="n_3aveValue【橋りょう・トンネル】&#10;一人当たり有形固定資産（償却資産）額"/>
        <xdr:cNvSpPr txBox="1"/>
      </xdr:nvSpPr>
      <xdr:spPr>
        <a:xfrm>
          <a:off x="7561795" y="1028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25823</xdr:rowOff>
    </xdr:from>
    <xdr:ext cx="599010" cy="259045"/>
    <xdr:sp macro="" textlink="">
      <xdr:nvSpPr>
        <xdr:cNvPr id="259" name="n_4aveValue【橋りょう・トンネル】&#10;一人当たり有形固定資産（償却資産）額"/>
        <xdr:cNvSpPr txBox="1"/>
      </xdr:nvSpPr>
      <xdr:spPr>
        <a:xfrm>
          <a:off x="6672795" y="1031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121548</xdr:rowOff>
    </xdr:from>
    <xdr:ext cx="599010" cy="259045"/>
    <xdr:sp macro="" textlink="">
      <xdr:nvSpPr>
        <xdr:cNvPr id="260" name="n_1mainValue【橋りょう・トンネル】&#10;一人当たり有形固定資産（償却資産）額"/>
        <xdr:cNvSpPr txBox="1"/>
      </xdr:nvSpPr>
      <xdr:spPr>
        <a:xfrm>
          <a:off x="9327095" y="1075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120870</xdr:rowOff>
    </xdr:from>
    <xdr:ext cx="599010" cy="259045"/>
    <xdr:sp macro="" textlink="">
      <xdr:nvSpPr>
        <xdr:cNvPr id="261" name="n_2mainValue【橋りょう・トンネル】&#10;一人当たり有形固定資産（償却資産）額"/>
        <xdr:cNvSpPr txBox="1"/>
      </xdr:nvSpPr>
      <xdr:spPr>
        <a:xfrm>
          <a:off x="8450795" y="1075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129599</xdr:rowOff>
    </xdr:from>
    <xdr:ext cx="599010" cy="259045"/>
    <xdr:sp macro="" textlink="">
      <xdr:nvSpPr>
        <xdr:cNvPr id="262" name="n_3mainValue【橋りょう・トンネル】&#10;一人当たり有形固定資産（償却資産）額"/>
        <xdr:cNvSpPr txBox="1"/>
      </xdr:nvSpPr>
      <xdr:spPr>
        <a:xfrm>
          <a:off x="7561795" y="1075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139084</xdr:rowOff>
    </xdr:from>
    <xdr:ext cx="599010" cy="259045"/>
    <xdr:sp macro="" textlink="">
      <xdr:nvSpPr>
        <xdr:cNvPr id="263" name="n_4mainValue【橋りょう・トンネル】&#10;一人当たり有形固定資産（償却資産）額"/>
        <xdr:cNvSpPr txBox="1"/>
      </xdr:nvSpPr>
      <xdr:spPr>
        <a:xfrm>
          <a:off x="6672795" y="1076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19050</xdr:rowOff>
    </xdr:from>
    <xdr:to>
      <xdr:col>24</xdr:col>
      <xdr:colOff>62865</xdr:colOff>
      <xdr:row>86</xdr:row>
      <xdr:rowOff>89536</xdr:rowOff>
    </xdr:to>
    <xdr:cxnSp macro="">
      <xdr:nvCxnSpPr>
        <xdr:cNvPr id="288" name="直線コネクタ 287"/>
        <xdr:cNvCxnSpPr/>
      </xdr:nvCxnSpPr>
      <xdr:spPr>
        <a:xfrm flipV="1">
          <a:off x="4634865" y="133921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93363</xdr:rowOff>
    </xdr:from>
    <xdr:ext cx="405111" cy="259045"/>
    <xdr:sp macro="" textlink="">
      <xdr:nvSpPr>
        <xdr:cNvPr id="289" name="【公営住宅】&#10;有形固定資産減価償却率最小値テキスト"/>
        <xdr:cNvSpPr txBox="1"/>
      </xdr:nvSpPr>
      <xdr:spPr>
        <a:xfrm>
          <a:off x="4673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89536</xdr:rowOff>
    </xdr:from>
    <xdr:to>
      <xdr:col>24</xdr:col>
      <xdr:colOff>152400</xdr:colOff>
      <xdr:row>86</xdr:row>
      <xdr:rowOff>89536</xdr:rowOff>
    </xdr:to>
    <xdr:cxnSp macro="">
      <xdr:nvCxnSpPr>
        <xdr:cNvPr id="290" name="直線コネクタ 289"/>
        <xdr:cNvCxnSpPr/>
      </xdr:nvCxnSpPr>
      <xdr:spPr>
        <a:xfrm>
          <a:off x="4546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137177</xdr:rowOff>
    </xdr:from>
    <xdr:ext cx="405111" cy="259045"/>
    <xdr:sp macro="" textlink="">
      <xdr:nvSpPr>
        <xdr:cNvPr id="291" name="【公営住宅】&#10;有形固定資産減価償却率最大値テキスト"/>
        <xdr:cNvSpPr txBox="1"/>
      </xdr:nvSpPr>
      <xdr:spPr>
        <a:xfrm>
          <a:off x="4673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92" name="直線コネクタ 291"/>
        <xdr:cNvCxnSpPr/>
      </xdr:nvCxnSpPr>
      <xdr:spPr>
        <a:xfrm>
          <a:off x="4546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158132</xdr:rowOff>
    </xdr:from>
    <xdr:ext cx="405111" cy="259045"/>
    <xdr:sp macro="" textlink="">
      <xdr:nvSpPr>
        <xdr:cNvPr id="293" name="【公営住宅】&#10;有形固定資産減価償却率平均値テキスト"/>
        <xdr:cNvSpPr txBox="1"/>
      </xdr:nvSpPr>
      <xdr:spPr>
        <a:xfrm>
          <a:off x="46736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94" name="フローチャート: 判断 29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160655</xdr:rowOff>
    </xdr:from>
    <xdr:to>
      <xdr:col>20</xdr:col>
      <xdr:colOff>38100</xdr:colOff>
      <xdr:row>83</xdr:row>
      <xdr:rowOff>90805</xdr:rowOff>
    </xdr:to>
    <xdr:sp macro="" textlink="">
      <xdr:nvSpPr>
        <xdr:cNvPr id="295" name="フローチャート: 判断 294"/>
        <xdr:cNvSpPr/>
      </xdr:nvSpPr>
      <xdr:spPr>
        <a:xfrm>
          <a:off x="3746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7" name="フローチャート: 判断 296"/>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114936</xdr:rowOff>
    </xdr:from>
    <xdr:to>
      <xdr:col>6</xdr:col>
      <xdr:colOff>38100</xdr:colOff>
      <xdr:row>82</xdr:row>
      <xdr:rowOff>45086</xdr:rowOff>
    </xdr:to>
    <xdr:sp macro="" textlink="">
      <xdr:nvSpPr>
        <xdr:cNvPr id="298" name="フローチャート: 判断 297"/>
        <xdr:cNvSpPr/>
      </xdr:nvSpPr>
      <xdr:spPr>
        <a:xfrm>
          <a:off x="1079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304" name="楕円 303"/>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10177</xdr:rowOff>
    </xdr:from>
    <xdr:ext cx="405111" cy="259045"/>
    <xdr:sp macro="" textlink="">
      <xdr:nvSpPr>
        <xdr:cNvPr id="305" name="【公営住宅】&#10;有形固定資産減価償却率該当値テキスト"/>
        <xdr:cNvSpPr txBox="1"/>
      </xdr:nvSpPr>
      <xdr:spPr>
        <a:xfrm>
          <a:off x="4673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97789</xdr:rowOff>
    </xdr:from>
    <xdr:to>
      <xdr:col>20</xdr:col>
      <xdr:colOff>38100</xdr:colOff>
      <xdr:row>81</xdr:row>
      <xdr:rowOff>27939</xdr:rowOff>
    </xdr:to>
    <xdr:sp macro="" textlink="">
      <xdr:nvSpPr>
        <xdr:cNvPr id="306" name="楕円 305"/>
        <xdr:cNvSpPr/>
      </xdr:nvSpPr>
      <xdr:spPr>
        <a:xfrm>
          <a:off x="3746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148589</xdr:rowOff>
    </xdr:from>
    <xdr:to>
      <xdr:col>24</xdr:col>
      <xdr:colOff>63500</xdr:colOff>
      <xdr:row>81</xdr:row>
      <xdr:rowOff>38100</xdr:rowOff>
    </xdr:to>
    <xdr:cxnSp macro="">
      <xdr:nvCxnSpPr>
        <xdr:cNvPr id="307" name="直線コネクタ 306"/>
        <xdr:cNvCxnSpPr/>
      </xdr:nvCxnSpPr>
      <xdr:spPr>
        <a:xfrm>
          <a:off x="3797300" y="138645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40639</xdr:rowOff>
    </xdr:from>
    <xdr:to>
      <xdr:col>15</xdr:col>
      <xdr:colOff>101600</xdr:colOff>
      <xdr:row>80</xdr:row>
      <xdr:rowOff>142239</xdr:rowOff>
    </xdr:to>
    <xdr:sp macro="" textlink="">
      <xdr:nvSpPr>
        <xdr:cNvPr id="308" name="楕円 307"/>
        <xdr:cNvSpPr/>
      </xdr:nvSpPr>
      <xdr:spPr>
        <a:xfrm>
          <a:off x="2857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91439</xdr:rowOff>
    </xdr:from>
    <xdr:to>
      <xdr:col>19</xdr:col>
      <xdr:colOff>177800</xdr:colOff>
      <xdr:row>80</xdr:row>
      <xdr:rowOff>148589</xdr:rowOff>
    </xdr:to>
    <xdr:cxnSp macro="">
      <xdr:nvCxnSpPr>
        <xdr:cNvPr id="309" name="直線コネクタ 308"/>
        <xdr:cNvCxnSpPr/>
      </xdr:nvCxnSpPr>
      <xdr:spPr>
        <a:xfrm>
          <a:off x="2908300" y="138074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151130</xdr:rowOff>
    </xdr:from>
    <xdr:to>
      <xdr:col>10</xdr:col>
      <xdr:colOff>165100</xdr:colOff>
      <xdr:row>80</xdr:row>
      <xdr:rowOff>81280</xdr:rowOff>
    </xdr:to>
    <xdr:sp macro="" textlink="">
      <xdr:nvSpPr>
        <xdr:cNvPr id="310" name="楕円 309"/>
        <xdr:cNvSpPr/>
      </xdr:nvSpPr>
      <xdr:spPr>
        <a:xfrm>
          <a:off x="1968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30480</xdr:rowOff>
    </xdr:from>
    <xdr:to>
      <xdr:col>15</xdr:col>
      <xdr:colOff>50800</xdr:colOff>
      <xdr:row>80</xdr:row>
      <xdr:rowOff>91439</xdr:rowOff>
    </xdr:to>
    <xdr:cxnSp macro="">
      <xdr:nvCxnSpPr>
        <xdr:cNvPr id="311" name="直線コネクタ 310"/>
        <xdr:cNvCxnSpPr/>
      </xdr:nvCxnSpPr>
      <xdr:spPr>
        <a:xfrm>
          <a:off x="2019300" y="137464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93980</xdr:rowOff>
    </xdr:from>
    <xdr:to>
      <xdr:col>6</xdr:col>
      <xdr:colOff>38100</xdr:colOff>
      <xdr:row>80</xdr:row>
      <xdr:rowOff>24130</xdr:rowOff>
    </xdr:to>
    <xdr:sp macro="" textlink="">
      <xdr:nvSpPr>
        <xdr:cNvPr id="312" name="楕円 311"/>
        <xdr:cNvSpPr/>
      </xdr:nvSpPr>
      <xdr:spPr>
        <a:xfrm>
          <a:off x="1079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144780</xdr:rowOff>
    </xdr:from>
    <xdr:to>
      <xdr:col>10</xdr:col>
      <xdr:colOff>114300</xdr:colOff>
      <xdr:row>80</xdr:row>
      <xdr:rowOff>30480</xdr:rowOff>
    </xdr:to>
    <xdr:cxnSp macro="">
      <xdr:nvCxnSpPr>
        <xdr:cNvPr id="313" name="直線コネクタ 312"/>
        <xdr:cNvCxnSpPr/>
      </xdr:nvCxnSpPr>
      <xdr:spPr>
        <a:xfrm>
          <a:off x="1130300" y="136893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81932</xdr:rowOff>
    </xdr:from>
    <xdr:ext cx="405111" cy="259045"/>
    <xdr:sp macro="" textlink="">
      <xdr:nvSpPr>
        <xdr:cNvPr id="314" name="n_1aveValue【公営住宅】&#10;有形固定資産減価償却率"/>
        <xdr:cNvSpPr txBox="1"/>
      </xdr:nvSpPr>
      <xdr:spPr>
        <a:xfrm>
          <a:off x="3582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5" name="n_2aveValue【公営住宅】&#10;有形固定資産減価償却率"/>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316" name="n_3aveValue【公営住宅】&#10;有形固定資産減価償却率"/>
        <xdr:cNvSpPr txBox="1"/>
      </xdr:nvSpPr>
      <xdr:spPr>
        <a:xfrm>
          <a:off x="1816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36213</xdr:rowOff>
    </xdr:from>
    <xdr:ext cx="405111" cy="259045"/>
    <xdr:sp macro="" textlink="">
      <xdr:nvSpPr>
        <xdr:cNvPr id="317" name="n_4aveValue【公営住宅】&#10;有形固定資産減価償却率"/>
        <xdr:cNvSpPr txBox="1"/>
      </xdr:nvSpPr>
      <xdr:spPr>
        <a:xfrm>
          <a:off x="927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44466</xdr:rowOff>
    </xdr:from>
    <xdr:ext cx="405111" cy="259045"/>
    <xdr:sp macro="" textlink="">
      <xdr:nvSpPr>
        <xdr:cNvPr id="318" name="n_1mainValue【公営住宅】&#10;有形固定資産減価償却率"/>
        <xdr:cNvSpPr txBox="1"/>
      </xdr:nvSpPr>
      <xdr:spPr>
        <a:xfrm>
          <a:off x="3582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158766</xdr:rowOff>
    </xdr:from>
    <xdr:ext cx="405111" cy="259045"/>
    <xdr:sp macro="" textlink="">
      <xdr:nvSpPr>
        <xdr:cNvPr id="319" name="n_2mainValue【公営住宅】&#10;有形固定資産減価償却率"/>
        <xdr:cNvSpPr txBox="1"/>
      </xdr:nvSpPr>
      <xdr:spPr>
        <a:xfrm>
          <a:off x="2705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97807</xdr:rowOff>
    </xdr:from>
    <xdr:ext cx="405111" cy="259045"/>
    <xdr:sp macro="" textlink="">
      <xdr:nvSpPr>
        <xdr:cNvPr id="320" name="n_3mainValue【公営住宅】&#10;有形固定資産減価償却率"/>
        <xdr:cNvSpPr txBox="1"/>
      </xdr:nvSpPr>
      <xdr:spPr>
        <a:xfrm>
          <a:off x="1816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40657</xdr:rowOff>
    </xdr:from>
    <xdr:ext cx="405111" cy="259045"/>
    <xdr:sp macro="" textlink="">
      <xdr:nvSpPr>
        <xdr:cNvPr id="321" name="n_4mainValue【公営住宅】&#10;有形固定資産減価償却率"/>
        <xdr:cNvSpPr txBox="1"/>
      </xdr:nvSpPr>
      <xdr:spPr>
        <a:xfrm>
          <a:off x="927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85</xdr:row>
      <xdr:rowOff>83820</xdr:rowOff>
    </xdr:to>
    <xdr:cxnSp macro="">
      <xdr:nvCxnSpPr>
        <xdr:cNvPr id="341" name="直線コネクタ 340"/>
        <xdr:cNvCxnSpPr/>
      </xdr:nvCxnSpPr>
      <xdr:spPr>
        <a:xfrm flipV="1">
          <a:off x="10476865" y="1336548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3" name="直線コネクタ 34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4" name="【公営住宅】&#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5" name="直線コネクタ 34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31894</xdr:rowOff>
    </xdr:from>
    <xdr:ext cx="469744" cy="259045"/>
    <xdr:sp macro="" textlink="">
      <xdr:nvSpPr>
        <xdr:cNvPr id="346" name="【公営住宅】&#10;一人当たり面積平均値テキスト"/>
        <xdr:cNvSpPr txBox="1"/>
      </xdr:nvSpPr>
      <xdr:spPr>
        <a:xfrm>
          <a:off x="10515600" y="1391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xdr:rowOff>
    </xdr:from>
    <xdr:to>
      <xdr:col>55</xdr:col>
      <xdr:colOff>50800</xdr:colOff>
      <xdr:row>82</xdr:row>
      <xdr:rowOff>110617</xdr:rowOff>
    </xdr:to>
    <xdr:sp macro="" textlink="">
      <xdr:nvSpPr>
        <xdr:cNvPr id="347" name="フローチャート: 判断 346"/>
        <xdr:cNvSpPr/>
      </xdr:nvSpPr>
      <xdr:spPr>
        <a:xfrm>
          <a:off x="10426700" y="1406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27305</xdr:rowOff>
    </xdr:from>
    <xdr:to>
      <xdr:col>50</xdr:col>
      <xdr:colOff>165100</xdr:colOff>
      <xdr:row>82</xdr:row>
      <xdr:rowOff>128905</xdr:rowOff>
    </xdr:to>
    <xdr:sp macro="" textlink="">
      <xdr:nvSpPr>
        <xdr:cNvPr id="348" name="フローチャート: 判断 347"/>
        <xdr:cNvSpPr/>
      </xdr:nvSpPr>
      <xdr:spPr>
        <a:xfrm>
          <a:off x="9588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89027</xdr:rowOff>
    </xdr:from>
    <xdr:to>
      <xdr:col>46</xdr:col>
      <xdr:colOff>38100</xdr:colOff>
      <xdr:row>83</xdr:row>
      <xdr:rowOff>19177</xdr:rowOff>
    </xdr:to>
    <xdr:sp macro="" textlink="">
      <xdr:nvSpPr>
        <xdr:cNvPr id="349" name="フローチャート: 判断 348"/>
        <xdr:cNvSpPr/>
      </xdr:nvSpPr>
      <xdr:spPr>
        <a:xfrm>
          <a:off x="8699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98171</xdr:rowOff>
    </xdr:from>
    <xdr:to>
      <xdr:col>41</xdr:col>
      <xdr:colOff>101600</xdr:colOff>
      <xdr:row>83</xdr:row>
      <xdr:rowOff>28321</xdr:rowOff>
    </xdr:to>
    <xdr:sp macro="" textlink="">
      <xdr:nvSpPr>
        <xdr:cNvPr id="350" name="フローチャート: 判断 349"/>
        <xdr:cNvSpPr/>
      </xdr:nvSpPr>
      <xdr:spPr>
        <a:xfrm>
          <a:off x="7810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115888</xdr:rowOff>
    </xdr:from>
    <xdr:to>
      <xdr:col>36</xdr:col>
      <xdr:colOff>165100</xdr:colOff>
      <xdr:row>83</xdr:row>
      <xdr:rowOff>46038</xdr:rowOff>
    </xdr:to>
    <xdr:sp macro="" textlink="">
      <xdr:nvSpPr>
        <xdr:cNvPr id="351" name="フローチャート: 判断 350"/>
        <xdr:cNvSpPr/>
      </xdr:nvSpPr>
      <xdr:spPr>
        <a:xfrm>
          <a:off x="6921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34734</xdr:rowOff>
    </xdr:from>
    <xdr:to>
      <xdr:col>55</xdr:col>
      <xdr:colOff>50800</xdr:colOff>
      <xdr:row>82</xdr:row>
      <xdr:rowOff>136334</xdr:rowOff>
    </xdr:to>
    <xdr:sp macro="" textlink="">
      <xdr:nvSpPr>
        <xdr:cNvPr id="357" name="楕円 356"/>
        <xdr:cNvSpPr/>
      </xdr:nvSpPr>
      <xdr:spPr>
        <a:xfrm>
          <a:off x="10426700" y="1409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13161</xdr:rowOff>
    </xdr:from>
    <xdr:ext cx="469744" cy="259045"/>
    <xdr:sp macro="" textlink="">
      <xdr:nvSpPr>
        <xdr:cNvPr id="358" name="【公営住宅】&#10;一人当たり面積該当値テキスト"/>
        <xdr:cNvSpPr txBox="1"/>
      </xdr:nvSpPr>
      <xdr:spPr>
        <a:xfrm>
          <a:off x="10515600" y="1407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47307</xdr:rowOff>
    </xdr:from>
    <xdr:to>
      <xdr:col>50</xdr:col>
      <xdr:colOff>165100</xdr:colOff>
      <xdr:row>82</xdr:row>
      <xdr:rowOff>148907</xdr:rowOff>
    </xdr:to>
    <xdr:sp macro="" textlink="">
      <xdr:nvSpPr>
        <xdr:cNvPr id="359" name="楕円 358"/>
        <xdr:cNvSpPr/>
      </xdr:nvSpPr>
      <xdr:spPr>
        <a:xfrm>
          <a:off x="9588500" y="1410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85534</xdr:rowOff>
    </xdr:from>
    <xdr:to>
      <xdr:col>55</xdr:col>
      <xdr:colOff>0</xdr:colOff>
      <xdr:row>82</xdr:row>
      <xdr:rowOff>98107</xdr:rowOff>
    </xdr:to>
    <xdr:cxnSp macro="">
      <xdr:nvCxnSpPr>
        <xdr:cNvPr id="360" name="直線コネクタ 359"/>
        <xdr:cNvCxnSpPr/>
      </xdr:nvCxnSpPr>
      <xdr:spPr>
        <a:xfrm flipV="1">
          <a:off x="9639300" y="14144434"/>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59310</xdr:rowOff>
    </xdr:from>
    <xdr:to>
      <xdr:col>46</xdr:col>
      <xdr:colOff>38100</xdr:colOff>
      <xdr:row>82</xdr:row>
      <xdr:rowOff>160910</xdr:rowOff>
    </xdr:to>
    <xdr:sp macro="" textlink="">
      <xdr:nvSpPr>
        <xdr:cNvPr id="361" name="楕円 360"/>
        <xdr:cNvSpPr/>
      </xdr:nvSpPr>
      <xdr:spPr>
        <a:xfrm>
          <a:off x="8699500" y="141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98107</xdr:rowOff>
    </xdr:from>
    <xdr:to>
      <xdr:col>50</xdr:col>
      <xdr:colOff>114300</xdr:colOff>
      <xdr:row>82</xdr:row>
      <xdr:rowOff>110110</xdr:rowOff>
    </xdr:to>
    <xdr:cxnSp macro="">
      <xdr:nvCxnSpPr>
        <xdr:cNvPr id="362" name="直線コネクタ 361"/>
        <xdr:cNvCxnSpPr/>
      </xdr:nvCxnSpPr>
      <xdr:spPr>
        <a:xfrm flipV="1">
          <a:off x="8750300" y="14157007"/>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71882</xdr:rowOff>
    </xdr:from>
    <xdr:to>
      <xdr:col>41</xdr:col>
      <xdr:colOff>101600</xdr:colOff>
      <xdr:row>83</xdr:row>
      <xdr:rowOff>2032</xdr:rowOff>
    </xdr:to>
    <xdr:sp macro="" textlink="">
      <xdr:nvSpPr>
        <xdr:cNvPr id="363" name="楕円 362"/>
        <xdr:cNvSpPr/>
      </xdr:nvSpPr>
      <xdr:spPr>
        <a:xfrm>
          <a:off x="7810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110110</xdr:rowOff>
    </xdr:from>
    <xdr:to>
      <xdr:col>45</xdr:col>
      <xdr:colOff>177800</xdr:colOff>
      <xdr:row>82</xdr:row>
      <xdr:rowOff>122682</xdr:rowOff>
    </xdr:to>
    <xdr:cxnSp macro="">
      <xdr:nvCxnSpPr>
        <xdr:cNvPr id="364" name="直線コネクタ 363"/>
        <xdr:cNvCxnSpPr/>
      </xdr:nvCxnSpPr>
      <xdr:spPr>
        <a:xfrm flipV="1">
          <a:off x="7861300" y="14169010"/>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86170</xdr:rowOff>
    </xdr:from>
    <xdr:to>
      <xdr:col>36</xdr:col>
      <xdr:colOff>165100</xdr:colOff>
      <xdr:row>83</xdr:row>
      <xdr:rowOff>16320</xdr:rowOff>
    </xdr:to>
    <xdr:sp macro="" textlink="">
      <xdr:nvSpPr>
        <xdr:cNvPr id="365" name="楕円 364"/>
        <xdr:cNvSpPr/>
      </xdr:nvSpPr>
      <xdr:spPr>
        <a:xfrm>
          <a:off x="6921500" y="1414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122682</xdr:rowOff>
    </xdr:from>
    <xdr:to>
      <xdr:col>41</xdr:col>
      <xdr:colOff>50800</xdr:colOff>
      <xdr:row>82</xdr:row>
      <xdr:rowOff>136970</xdr:rowOff>
    </xdr:to>
    <xdr:cxnSp macro="">
      <xdr:nvCxnSpPr>
        <xdr:cNvPr id="366" name="直線コネクタ 365"/>
        <xdr:cNvCxnSpPr/>
      </xdr:nvCxnSpPr>
      <xdr:spPr>
        <a:xfrm flipV="1">
          <a:off x="6972300" y="1418158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145432</xdr:rowOff>
    </xdr:from>
    <xdr:ext cx="469744" cy="259045"/>
    <xdr:sp macro="" textlink="">
      <xdr:nvSpPr>
        <xdr:cNvPr id="367" name="n_1aveValue【公営住宅】&#10;一人当たり面積"/>
        <xdr:cNvSpPr txBox="1"/>
      </xdr:nvSpPr>
      <xdr:spPr>
        <a:xfrm>
          <a:off x="93917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10304</xdr:rowOff>
    </xdr:from>
    <xdr:ext cx="469744" cy="259045"/>
    <xdr:sp macro="" textlink="">
      <xdr:nvSpPr>
        <xdr:cNvPr id="368" name="n_2aveValue【公営住宅】&#10;一人当たり面積"/>
        <xdr:cNvSpPr txBox="1"/>
      </xdr:nvSpPr>
      <xdr:spPr>
        <a:xfrm>
          <a:off x="8515427" y="14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19448</xdr:rowOff>
    </xdr:from>
    <xdr:ext cx="469744" cy="259045"/>
    <xdr:sp macro="" textlink="">
      <xdr:nvSpPr>
        <xdr:cNvPr id="369" name="n_3aveValue【公営住宅】&#10;一人当たり面積"/>
        <xdr:cNvSpPr txBox="1"/>
      </xdr:nvSpPr>
      <xdr:spPr>
        <a:xfrm>
          <a:off x="7626427" y="1424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37165</xdr:rowOff>
    </xdr:from>
    <xdr:ext cx="469744" cy="259045"/>
    <xdr:sp macro="" textlink="">
      <xdr:nvSpPr>
        <xdr:cNvPr id="370" name="n_4aveValue【公営住宅】&#10;一人当たり面積"/>
        <xdr:cNvSpPr txBox="1"/>
      </xdr:nvSpPr>
      <xdr:spPr>
        <a:xfrm>
          <a:off x="6737427" y="1426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140034</xdr:rowOff>
    </xdr:from>
    <xdr:ext cx="469744" cy="259045"/>
    <xdr:sp macro="" textlink="">
      <xdr:nvSpPr>
        <xdr:cNvPr id="371" name="n_1mainValue【公営住宅】&#10;一人当たり面積"/>
        <xdr:cNvSpPr txBox="1"/>
      </xdr:nvSpPr>
      <xdr:spPr>
        <a:xfrm>
          <a:off x="9391727" y="1419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5987</xdr:rowOff>
    </xdr:from>
    <xdr:ext cx="469744" cy="259045"/>
    <xdr:sp macro="" textlink="">
      <xdr:nvSpPr>
        <xdr:cNvPr id="372" name="n_2mainValue【公営住宅】&#10;一人当たり面積"/>
        <xdr:cNvSpPr txBox="1"/>
      </xdr:nvSpPr>
      <xdr:spPr>
        <a:xfrm>
          <a:off x="8515427" y="1389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18559</xdr:rowOff>
    </xdr:from>
    <xdr:ext cx="469744" cy="259045"/>
    <xdr:sp macro="" textlink="">
      <xdr:nvSpPr>
        <xdr:cNvPr id="373" name="n_3mainValue【公営住宅】&#10;一人当たり面積"/>
        <xdr:cNvSpPr txBox="1"/>
      </xdr:nvSpPr>
      <xdr:spPr>
        <a:xfrm>
          <a:off x="7626427" y="139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32847</xdr:rowOff>
    </xdr:from>
    <xdr:ext cx="469744" cy="259045"/>
    <xdr:sp macro="" textlink="">
      <xdr:nvSpPr>
        <xdr:cNvPr id="374" name="n_4mainValue【公営住宅】&#10;一人当たり面積"/>
        <xdr:cNvSpPr txBox="1"/>
      </xdr:nvSpPr>
      <xdr:spPr>
        <a:xfrm>
          <a:off x="6737427" y="1392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3" name="テキスト ボックス 402"/>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30480</xdr:rowOff>
    </xdr:from>
    <xdr:to>
      <xdr:col>85</xdr:col>
      <xdr:colOff>126364</xdr:colOff>
      <xdr:row>41</xdr:row>
      <xdr:rowOff>133350</xdr:rowOff>
    </xdr:to>
    <xdr:cxnSp macro="">
      <xdr:nvCxnSpPr>
        <xdr:cNvPr id="413" name="直線コネクタ 412"/>
        <xdr:cNvCxnSpPr/>
      </xdr:nvCxnSpPr>
      <xdr:spPr>
        <a:xfrm flipV="1">
          <a:off x="16318864" y="568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4" name="【認定こども園・幼稚園・保育所】&#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5" name="直線コネクタ 414"/>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148607</xdr:rowOff>
    </xdr:from>
    <xdr:ext cx="405111" cy="259045"/>
    <xdr:sp macro="" textlink="">
      <xdr:nvSpPr>
        <xdr:cNvPr id="416" name="【認定こども園・幼稚園・保育所】&#10;有形固定資産減価償却率最大値テキスト"/>
        <xdr:cNvSpPr txBox="1"/>
      </xdr:nvSpPr>
      <xdr:spPr>
        <a:xfrm>
          <a:off x="16357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30480</xdr:rowOff>
    </xdr:from>
    <xdr:to>
      <xdr:col>86</xdr:col>
      <xdr:colOff>25400</xdr:colOff>
      <xdr:row>33</xdr:row>
      <xdr:rowOff>30480</xdr:rowOff>
    </xdr:to>
    <xdr:cxnSp macro="">
      <xdr:nvCxnSpPr>
        <xdr:cNvPr id="417" name="直線コネクタ 416"/>
        <xdr:cNvCxnSpPr/>
      </xdr:nvCxnSpPr>
      <xdr:spPr>
        <a:xfrm>
          <a:off x="16230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89425</xdr:rowOff>
    </xdr:from>
    <xdr:ext cx="405111" cy="259045"/>
    <xdr:sp macro="" textlink="">
      <xdr:nvSpPr>
        <xdr:cNvPr id="418" name="【認定こども園・幼稚園・保育所】&#10;有形固定資産減価償却率平均値テキスト"/>
        <xdr:cNvSpPr txBox="1"/>
      </xdr:nvSpPr>
      <xdr:spPr>
        <a:xfrm>
          <a:off x="16357600" y="609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66548</xdr:rowOff>
    </xdr:from>
    <xdr:to>
      <xdr:col>85</xdr:col>
      <xdr:colOff>177800</xdr:colOff>
      <xdr:row>36</xdr:row>
      <xdr:rowOff>168148</xdr:rowOff>
    </xdr:to>
    <xdr:sp macro="" textlink="">
      <xdr:nvSpPr>
        <xdr:cNvPr id="419" name="フローチャート: 判断 418"/>
        <xdr:cNvSpPr/>
      </xdr:nvSpPr>
      <xdr:spPr>
        <a:xfrm>
          <a:off x="162687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420" name="フローチャート: 判断 419"/>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39116</xdr:rowOff>
    </xdr:from>
    <xdr:to>
      <xdr:col>76</xdr:col>
      <xdr:colOff>165100</xdr:colOff>
      <xdr:row>36</xdr:row>
      <xdr:rowOff>140716</xdr:rowOff>
    </xdr:to>
    <xdr:sp macro="" textlink="">
      <xdr:nvSpPr>
        <xdr:cNvPr id="421" name="フローチャート: 判断 420"/>
        <xdr:cNvSpPr/>
      </xdr:nvSpPr>
      <xdr:spPr>
        <a:xfrm>
          <a:off x="14541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xdr:rowOff>
    </xdr:from>
    <xdr:to>
      <xdr:col>72</xdr:col>
      <xdr:colOff>38100</xdr:colOff>
      <xdr:row>36</xdr:row>
      <xdr:rowOff>108712</xdr:rowOff>
    </xdr:to>
    <xdr:sp macro="" textlink="">
      <xdr:nvSpPr>
        <xdr:cNvPr id="422" name="フローチャート: 判断 421"/>
        <xdr:cNvSpPr/>
      </xdr:nvSpPr>
      <xdr:spPr>
        <a:xfrm>
          <a:off x="13652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423" name="フローチャート: 判断 422"/>
        <xdr:cNvSpPr/>
      </xdr:nvSpPr>
      <xdr:spPr>
        <a:xfrm>
          <a:off x="12763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48260</xdr:rowOff>
    </xdr:from>
    <xdr:to>
      <xdr:col>85</xdr:col>
      <xdr:colOff>177800</xdr:colOff>
      <xdr:row>41</xdr:row>
      <xdr:rowOff>149860</xdr:rowOff>
    </xdr:to>
    <xdr:sp macro="" textlink="">
      <xdr:nvSpPr>
        <xdr:cNvPr id="429" name="楕円 428"/>
        <xdr:cNvSpPr/>
      </xdr:nvSpPr>
      <xdr:spPr>
        <a:xfrm>
          <a:off x="16268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134637</xdr:rowOff>
    </xdr:from>
    <xdr:ext cx="405111" cy="259045"/>
    <xdr:sp macro="" textlink="">
      <xdr:nvSpPr>
        <xdr:cNvPr id="430" name="【認定こども園・幼稚園・保育所】&#10;有形固定資産減価償却率該当値テキスト"/>
        <xdr:cNvSpPr txBox="1"/>
      </xdr:nvSpPr>
      <xdr:spPr>
        <a:xfrm>
          <a:off x="16357600" y="699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169418</xdr:rowOff>
    </xdr:from>
    <xdr:to>
      <xdr:col>81</xdr:col>
      <xdr:colOff>101600</xdr:colOff>
      <xdr:row>41</xdr:row>
      <xdr:rowOff>99568</xdr:rowOff>
    </xdr:to>
    <xdr:sp macro="" textlink="">
      <xdr:nvSpPr>
        <xdr:cNvPr id="431" name="楕円 430"/>
        <xdr:cNvSpPr/>
      </xdr:nvSpPr>
      <xdr:spPr>
        <a:xfrm>
          <a:off x="15430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48768</xdr:rowOff>
    </xdr:from>
    <xdr:to>
      <xdr:col>85</xdr:col>
      <xdr:colOff>127000</xdr:colOff>
      <xdr:row>41</xdr:row>
      <xdr:rowOff>99060</xdr:rowOff>
    </xdr:to>
    <xdr:cxnSp macro="">
      <xdr:nvCxnSpPr>
        <xdr:cNvPr id="432" name="直線コネクタ 431"/>
        <xdr:cNvCxnSpPr/>
      </xdr:nvCxnSpPr>
      <xdr:spPr>
        <a:xfrm>
          <a:off x="15481300" y="707821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164846</xdr:rowOff>
    </xdr:from>
    <xdr:to>
      <xdr:col>76</xdr:col>
      <xdr:colOff>165100</xdr:colOff>
      <xdr:row>41</xdr:row>
      <xdr:rowOff>94996</xdr:rowOff>
    </xdr:to>
    <xdr:sp macro="" textlink="">
      <xdr:nvSpPr>
        <xdr:cNvPr id="433" name="楕円 432"/>
        <xdr:cNvSpPr/>
      </xdr:nvSpPr>
      <xdr:spPr>
        <a:xfrm>
          <a:off x="145415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44196</xdr:rowOff>
    </xdr:from>
    <xdr:to>
      <xdr:col>81</xdr:col>
      <xdr:colOff>50800</xdr:colOff>
      <xdr:row>41</xdr:row>
      <xdr:rowOff>48768</xdr:rowOff>
    </xdr:to>
    <xdr:cxnSp macro="">
      <xdr:nvCxnSpPr>
        <xdr:cNvPr id="434" name="直線コネクタ 433"/>
        <xdr:cNvCxnSpPr/>
      </xdr:nvCxnSpPr>
      <xdr:spPr>
        <a:xfrm>
          <a:off x="14592300" y="70736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162560</xdr:rowOff>
    </xdr:from>
    <xdr:to>
      <xdr:col>72</xdr:col>
      <xdr:colOff>38100</xdr:colOff>
      <xdr:row>41</xdr:row>
      <xdr:rowOff>92710</xdr:rowOff>
    </xdr:to>
    <xdr:sp macro="" textlink="">
      <xdr:nvSpPr>
        <xdr:cNvPr id="435" name="楕円 434"/>
        <xdr:cNvSpPr/>
      </xdr:nvSpPr>
      <xdr:spPr>
        <a:xfrm>
          <a:off x="1365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41910</xdr:rowOff>
    </xdr:from>
    <xdr:to>
      <xdr:col>76</xdr:col>
      <xdr:colOff>114300</xdr:colOff>
      <xdr:row>41</xdr:row>
      <xdr:rowOff>44196</xdr:rowOff>
    </xdr:to>
    <xdr:cxnSp macro="">
      <xdr:nvCxnSpPr>
        <xdr:cNvPr id="436" name="直線コネクタ 435"/>
        <xdr:cNvCxnSpPr/>
      </xdr:nvCxnSpPr>
      <xdr:spPr>
        <a:xfrm>
          <a:off x="13703300" y="70713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39116</xdr:rowOff>
    </xdr:from>
    <xdr:to>
      <xdr:col>67</xdr:col>
      <xdr:colOff>101600</xdr:colOff>
      <xdr:row>41</xdr:row>
      <xdr:rowOff>140716</xdr:rowOff>
    </xdr:to>
    <xdr:sp macro="" textlink="">
      <xdr:nvSpPr>
        <xdr:cNvPr id="437" name="楕円 436"/>
        <xdr:cNvSpPr/>
      </xdr:nvSpPr>
      <xdr:spPr>
        <a:xfrm>
          <a:off x="12763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41910</xdr:rowOff>
    </xdr:from>
    <xdr:to>
      <xdr:col>71</xdr:col>
      <xdr:colOff>177800</xdr:colOff>
      <xdr:row>41</xdr:row>
      <xdr:rowOff>89916</xdr:rowOff>
    </xdr:to>
    <xdr:cxnSp macro="">
      <xdr:nvCxnSpPr>
        <xdr:cNvPr id="438" name="直線コネクタ 437"/>
        <xdr:cNvCxnSpPr/>
      </xdr:nvCxnSpPr>
      <xdr:spPr>
        <a:xfrm flipV="1">
          <a:off x="12814300" y="707136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109237</xdr:rowOff>
    </xdr:from>
    <xdr:ext cx="405111" cy="259045"/>
    <xdr:sp macro="" textlink="">
      <xdr:nvSpPr>
        <xdr:cNvPr id="439" name="n_1aveValue【認定こども園・幼稚園・保育所】&#10;有形固定資産減価償却率"/>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157243</xdr:rowOff>
    </xdr:from>
    <xdr:ext cx="405111" cy="259045"/>
    <xdr:sp macro="" textlink="">
      <xdr:nvSpPr>
        <xdr:cNvPr id="440" name="n_2aveValue【認定こども園・幼稚園・保育所】&#10;有形固定資産減価償却率"/>
        <xdr:cNvSpPr txBox="1"/>
      </xdr:nvSpPr>
      <xdr:spPr>
        <a:xfrm>
          <a:off x="14389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125239</xdr:rowOff>
    </xdr:from>
    <xdr:ext cx="405111" cy="259045"/>
    <xdr:sp macro="" textlink="">
      <xdr:nvSpPr>
        <xdr:cNvPr id="441" name="n_3aveValue【認定こども園・幼稚園・保育所】&#10;有形固定資産減価償却率"/>
        <xdr:cNvSpPr txBox="1"/>
      </xdr:nvSpPr>
      <xdr:spPr>
        <a:xfrm>
          <a:off x="13500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26941</xdr:rowOff>
    </xdr:from>
    <xdr:ext cx="405111" cy="259045"/>
    <xdr:sp macro="" textlink="">
      <xdr:nvSpPr>
        <xdr:cNvPr id="442" name="n_4aveValue【認定こども園・幼稚園・保育所】&#10;有形固定資産減価償却率"/>
        <xdr:cNvSpPr txBox="1"/>
      </xdr:nvSpPr>
      <xdr:spPr>
        <a:xfrm>
          <a:off x="12611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90695</xdr:rowOff>
    </xdr:from>
    <xdr:ext cx="405111" cy="259045"/>
    <xdr:sp macro="" textlink="">
      <xdr:nvSpPr>
        <xdr:cNvPr id="443" name="n_1mainValue【認定こども園・幼稚園・保育所】&#10;有形固定資産減価償却率"/>
        <xdr:cNvSpPr txBox="1"/>
      </xdr:nvSpPr>
      <xdr:spPr>
        <a:xfrm>
          <a:off x="15266044" y="712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86123</xdr:rowOff>
    </xdr:from>
    <xdr:ext cx="405111" cy="259045"/>
    <xdr:sp macro="" textlink="">
      <xdr:nvSpPr>
        <xdr:cNvPr id="444" name="n_2mainValue【認定こども園・幼稚園・保育所】&#10;有形固定資産減価償却率"/>
        <xdr:cNvSpPr txBox="1"/>
      </xdr:nvSpPr>
      <xdr:spPr>
        <a:xfrm>
          <a:off x="14389744" y="711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83837</xdr:rowOff>
    </xdr:from>
    <xdr:ext cx="405111" cy="259045"/>
    <xdr:sp macro="" textlink="">
      <xdr:nvSpPr>
        <xdr:cNvPr id="445" name="n_3mainValue【認定こども園・幼稚園・保育所】&#10;有形固定資産減価償却率"/>
        <xdr:cNvSpPr txBox="1"/>
      </xdr:nvSpPr>
      <xdr:spPr>
        <a:xfrm>
          <a:off x="13500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131843</xdr:rowOff>
    </xdr:from>
    <xdr:ext cx="405111" cy="259045"/>
    <xdr:sp macro="" textlink="">
      <xdr:nvSpPr>
        <xdr:cNvPr id="446" name="n_4mainValue【認定こども園・幼稚園・保育所】&#10;有形固定資産減価償却率"/>
        <xdr:cNvSpPr txBox="1"/>
      </xdr:nvSpPr>
      <xdr:spPr>
        <a:xfrm>
          <a:off x="12611744" y="716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102326</xdr:rowOff>
    </xdr:from>
    <xdr:to>
      <xdr:col>116</xdr:col>
      <xdr:colOff>62864</xdr:colOff>
      <xdr:row>41</xdr:row>
      <xdr:rowOff>169273</xdr:rowOff>
    </xdr:to>
    <xdr:cxnSp macro="">
      <xdr:nvCxnSpPr>
        <xdr:cNvPr id="472" name="直線コネクタ 471"/>
        <xdr:cNvCxnSpPr/>
      </xdr:nvCxnSpPr>
      <xdr:spPr>
        <a:xfrm flipV="1">
          <a:off x="22160864" y="5588726"/>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1650</xdr:rowOff>
    </xdr:from>
    <xdr:ext cx="469744" cy="259045"/>
    <xdr:sp macro="" textlink="">
      <xdr:nvSpPr>
        <xdr:cNvPr id="473" name="【認定こども園・幼稚園・保育所】&#10;一人当たり面積最小値テキスト"/>
        <xdr:cNvSpPr txBox="1"/>
      </xdr:nvSpPr>
      <xdr:spPr>
        <a:xfrm>
          <a:off x="22199600" y="720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169273</xdr:rowOff>
    </xdr:from>
    <xdr:to>
      <xdr:col>116</xdr:col>
      <xdr:colOff>152400</xdr:colOff>
      <xdr:row>41</xdr:row>
      <xdr:rowOff>169273</xdr:rowOff>
    </xdr:to>
    <xdr:cxnSp macro="">
      <xdr:nvCxnSpPr>
        <xdr:cNvPr id="474" name="直線コネクタ 473"/>
        <xdr:cNvCxnSpPr/>
      </xdr:nvCxnSpPr>
      <xdr:spPr>
        <a:xfrm>
          <a:off x="22072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49003</xdr:rowOff>
    </xdr:from>
    <xdr:ext cx="469744" cy="259045"/>
    <xdr:sp macro="" textlink="">
      <xdr:nvSpPr>
        <xdr:cNvPr id="475" name="【認定こども園・幼稚園・保育所】&#10;一人当たり面積最大値テキスト"/>
        <xdr:cNvSpPr txBox="1"/>
      </xdr:nvSpPr>
      <xdr:spPr>
        <a:xfrm>
          <a:off x="22199600" y="536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102326</xdr:rowOff>
    </xdr:from>
    <xdr:to>
      <xdr:col>116</xdr:col>
      <xdr:colOff>152400</xdr:colOff>
      <xdr:row>32</xdr:row>
      <xdr:rowOff>102326</xdr:rowOff>
    </xdr:to>
    <xdr:cxnSp macro="">
      <xdr:nvCxnSpPr>
        <xdr:cNvPr id="476" name="直線コネクタ 475"/>
        <xdr:cNvCxnSpPr/>
      </xdr:nvCxnSpPr>
      <xdr:spPr>
        <a:xfrm>
          <a:off x="22072600" y="558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66238</xdr:rowOff>
    </xdr:from>
    <xdr:ext cx="469744" cy="259045"/>
    <xdr:sp macro="" textlink="">
      <xdr:nvSpPr>
        <xdr:cNvPr id="477" name="【認定こども園・幼稚園・保育所】&#10;一人当たり面積平均値テキスト"/>
        <xdr:cNvSpPr txBox="1"/>
      </xdr:nvSpPr>
      <xdr:spPr>
        <a:xfrm>
          <a:off x="22199600" y="6238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43361</xdr:rowOff>
    </xdr:from>
    <xdr:to>
      <xdr:col>116</xdr:col>
      <xdr:colOff>114300</xdr:colOff>
      <xdr:row>37</xdr:row>
      <xdr:rowOff>144961</xdr:rowOff>
    </xdr:to>
    <xdr:sp macro="" textlink="">
      <xdr:nvSpPr>
        <xdr:cNvPr id="478" name="フローチャート: 判断 477"/>
        <xdr:cNvSpPr/>
      </xdr:nvSpPr>
      <xdr:spPr>
        <a:xfrm>
          <a:off x="22110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27033</xdr:rowOff>
    </xdr:from>
    <xdr:to>
      <xdr:col>112</xdr:col>
      <xdr:colOff>38100</xdr:colOff>
      <xdr:row>37</xdr:row>
      <xdr:rowOff>128633</xdr:rowOff>
    </xdr:to>
    <xdr:sp macro="" textlink="">
      <xdr:nvSpPr>
        <xdr:cNvPr id="479" name="フローチャート: 判断 478"/>
        <xdr:cNvSpPr/>
      </xdr:nvSpPr>
      <xdr:spPr>
        <a:xfrm>
          <a:off x="21272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85816</xdr:rowOff>
    </xdr:from>
    <xdr:to>
      <xdr:col>107</xdr:col>
      <xdr:colOff>101600</xdr:colOff>
      <xdr:row>38</xdr:row>
      <xdr:rowOff>15966</xdr:rowOff>
    </xdr:to>
    <xdr:sp macro="" textlink="">
      <xdr:nvSpPr>
        <xdr:cNvPr id="480" name="フローチャート: 判断 479"/>
        <xdr:cNvSpPr/>
      </xdr:nvSpPr>
      <xdr:spPr>
        <a:xfrm>
          <a:off x="20383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69487</xdr:rowOff>
    </xdr:from>
    <xdr:to>
      <xdr:col>102</xdr:col>
      <xdr:colOff>165100</xdr:colOff>
      <xdr:row>37</xdr:row>
      <xdr:rowOff>171087</xdr:rowOff>
    </xdr:to>
    <xdr:sp macro="" textlink="">
      <xdr:nvSpPr>
        <xdr:cNvPr id="481" name="フローチャート: 判断 480"/>
        <xdr:cNvSpPr/>
      </xdr:nvSpPr>
      <xdr:spPr>
        <a:xfrm>
          <a:off x="194945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115207</xdr:rowOff>
    </xdr:from>
    <xdr:to>
      <xdr:col>98</xdr:col>
      <xdr:colOff>38100</xdr:colOff>
      <xdr:row>38</xdr:row>
      <xdr:rowOff>45357</xdr:rowOff>
    </xdr:to>
    <xdr:sp macro="" textlink="">
      <xdr:nvSpPr>
        <xdr:cNvPr id="482" name="フローチャート: 判断 481"/>
        <xdr:cNvSpPr/>
      </xdr:nvSpPr>
      <xdr:spPr>
        <a:xfrm>
          <a:off x="18605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88" name="楕円 487"/>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118127</xdr:rowOff>
    </xdr:from>
    <xdr:ext cx="469744" cy="259045"/>
    <xdr:sp macro="" textlink="">
      <xdr:nvSpPr>
        <xdr:cNvPr id="489" name="【認定こども園・幼稚園・保育所】&#10;一人当たり面積該当値テキスト"/>
        <xdr:cNvSpPr txBox="1"/>
      </xdr:nvSpPr>
      <xdr:spPr>
        <a:xfrm>
          <a:off x="22199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152763</xdr:rowOff>
    </xdr:from>
    <xdr:to>
      <xdr:col>112</xdr:col>
      <xdr:colOff>38100</xdr:colOff>
      <xdr:row>39</xdr:row>
      <xdr:rowOff>82913</xdr:rowOff>
    </xdr:to>
    <xdr:sp macro="" textlink="">
      <xdr:nvSpPr>
        <xdr:cNvPr id="490" name="楕円 489"/>
        <xdr:cNvSpPr/>
      </xdr:nvSpPr>
      <xdr:spPr>
        <a:xfrm>
          <a:off x="21272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32113</xdr:rowOff>
    </xdr:to>
    <xdr:cxnSp macro="">
      <xdr:nvCxnSpPr>
        <xdr:cNvPr id="491" name="直線コネクタ 490"/>
        <xdr:cNvCxnSpPr/>
      </xdr:nvCxnSpPr>
      <xdr:spPr>
        <a:xfrm flipV="1">
          <a:off x="21323300" y="67056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169091</xdr:rowOff>
    </xdr:from>
    <xdr:to>
      <xdr:col>107</xdr:col>
      <xdr:colOff>101600</xdr:colOff>
      <xdr:row>39</xdr:row>
      <xdr:rowOff>99241</xdr:rowOff>
    </xdr:to>
    <xdr:sp macro="" textlink="">
      <xdr:nvSpPr>
        <xdr:cNvPr id="492" name="楕円 491"/>
        <xdr:cNvSpPr/>
      </xdr:nvSpPr>
      <xdr:spPr>
        <a:xfrm>
          <a:off x="20383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32113</xdr:rowOff>
    </xdr:from>
    <xdr:to>
      <xdr:col>111</xdr:col>
      <xdr:colOff>177800</xdr:colOff>
      <xdr:row>39</xdr:row>
      <xdr:rowOff>48441</xdr:rowOff>
    </xdr:to>
    <xdr:cxnSp macro="">
      <xdr:nvCxnSpPr>
        <xdr:cNvPr id="493" name="直線コネクタ 492"/>
        <xdr:cNvCxnSpPr/>
      </xdr:nvCxnSpPr>
      <xdr:spPr>
        <a:xfrm flipV="1">
          <a:off x="20434300" y="67186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10704</xdr:rowOff>
    </xdr:from>
    <xdr:to>
      <xdr:col>102</xdr:col>
      <xdr:colOff>165100</xdr:colOff>
      <xdr:row>39</xdr:row>
      <xdr:rowOff>112304</xdr:rowOff>
    </xdr:to>
    <xdr:sp macro="" textlink="">
      <xdr:nvSpPr>
        <xdr:cNvPr id="494" name="楕円 493"/>
        <xdr:cNvSpPr/>
      </xdr:nvSpPr>
      <xdr:spPr>
        <a:xfrm>
          <a:off x="19494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48441</xdr:rowOff>
    </xdr:from>
    <xdr:to>
      <xdr:col>107</xdr:col>
      <xdr:colOff>50800</xdr:colOff>
      <xdr:row>39</xdr:row>
      <xdr:rowOff>61504</xdr:rowOff>
    </xdr:to>
    <xdr:cxnSp macro="">
      <xdr:nvCxnSpPr>
        <xdr:cNvPr id="495" name="直線コネクタ 494"/>
        <xdr:cNvCxnSpPr/>
      </xdr:nvCxnSpPr>
      <xdr:spPr>
        <a:xfrm flipV="1">
          <a:off x="19545300" y="67349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30299</xdr:rowOff>
    </xdr:from>
    <xdr:to>
      <xdr:col>98</xdr:col>
      <xdr:colOff>38100</xdr:colOff>
      <xdr:row>39</xdr:row>
      <xdr:rowOff>131899</xdr:rowOff>
    </xdr:to>
    <xdr:sp macro="" textlink="">
      <xdr:nvSpPr>
        <xdr:cNvPr id="496" name="楕円 495"/>
        <xdr:cNvSpPr/>
      </xdr:nvSpPr>
      <xdr:spPr>
        <a:xfrm>
          <a:off x="18605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61504</xdr:rowOff>
    </xdr:from>
    <xdr:to>
      <xdr:col>102</xdr:col>
      <xdr:colOff>114300</xdr:colOff>
      <xdr:row>39</xdr:row>
      <xdr:rowOff>81099</xdr:rowOff>
    </xdr:to>
    <xdr:cxnSp macro="">
      <xdr:nvCxnSpPr>
        <xdr:cNvPr id="497" name="直線コネクタ 496"/>
        <xdr:cNvCxnSpPr/>
      </xdr:nvCxnSpPr>
      <xdr:spPr>
        <a:xfrm flipV="1">
          <a:off x="18656300" y="67480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145160</xdr:rowOff>
    </xdr:from>
    <xdr:ext cx="469744" cy="259045"/>
    <xdr:sp macro="" textlink="">
      <xdr:nvSpPr>
        <xdr:cNvPr id="498" name="n_1aveValue【認定こども園・幼稚園・保育所】&#10;一人当たり面積"/>
        <xdr:cNvSpPr txBox="1"/>
      </xdr:nvSpPr>
      <xdr:spPr>
        <a:xfrm>
          <a:off x="21075727" y="614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32493</xdr:rowOff>
    </xdr:from>
    <xdr:ext cx="469744" cy="259045"/>
    <xdr:sp macro="" textlink="">
      <xdr:nvSpPr>
        <xdr:cNvPr id="499" name="n_2aveValue【認定こども園・幼稚園・保育所】&#10;一人当たり面積"/>
        <xdr:cNvSpPr txBox="1"/>
      </xdr:nvSpPr>
      <xdr:spPr>
        <a:xfrm>
          <a:off x="201994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16164</xdr:rowOff>
    </xdr:from>
    <xdr:ext cx="469744" cy="259045"/>
    <xdr:sp macro="" textlink="">
      <xdr:nvSpPr>
        <xdr:cNvPr id="500" name="n_3aveValue【認定こども園・幼稚園・保育所】&#10;一人当たり面積"/>
        <xdr:cNvSpPr txBox="1"/>
      </xdr:nvSpPr>
      <xdr:spPr>
        <a:xfrm>
          <a:off x="19310427" y="61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61884</xdr:rowOff>
    </xdr:from>
    <xdr:ext cx="469744" cy="259045"/>
    <xdr:sp macro="" textlink="">
      <xdr:nvSpPr>
        <xdr:cNvPr id="501" name="n_4aveValue【認定こども園・幼稚園・保育所】&#10;一人当たり面積"/>
        <xdr:cNvSpPr txBox="1"/>
      </xdr:nvSpPr>
      <xdr:spPr>
        <a:xfrm>
          <a:off x="18421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74040</xdr:rowOff>
    </xdr:from>
    <xdr:ext cx="469744" cy="259045"/>
    <xdr:sp macro="" textlink="">
      <xdr:nvSpPr>
        <xdr:cNvPr id="502" name="n_1mainValue【認定こども園・幼稚園・保育所】&#10;一人当たり面積"/>
        <xdr:cNvSpPr txBox="1"/>
      </xdr:nvSpPr>
      <xdr:spPr>
        <a:xfrm>
          <a:off x="21075727" y="676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90368</xdr:rowOff>
    </xdr:from>
    <xdr:ext cx="469744" cy="259045"/>
    <xdr:sp macro="" textlink="">
      <xdr:nvSpPr>
        <xdr:cNvPr id="503" name="n_2mainValue【認定こども園・幼稚園・保育所】&#10;一人当たり面積"/>
        <xdr:cNvSpPr txBox="1"/>
      </xdr:nvSpPr>
      <xdr:spPr>
        <a:xfrm>
          <a:off x="20199427" y="67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103431</xdr:rowOff>
    </xdr:from>
    <xdr:ext cx="469744" cy="259045"/>
    <xdr:sp macro="" textlink="">
      <xdr:nvSpPr>
        <xdr:cNvPr id="504" name="n_3mainValue【認定こども園・幼稚園・保育所】&#10;一人当たり面積"/>
        <xdr:cNvSpPr txBox="1"/>
      </xdr:nvSpPr>
      <xdr:spPr>
        <a:xfrm>
          <a:off x="19310427" y="67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123026</xdr:rowOff>
    </xdr:from>
    <xdr:ext cx="469744" cy="259045"/>
    <xdr:sp macro="" textlink="">
      <xdr:nvSpPr>
        <xdr:cNvPr id="505" name="n_4mainValue【認定こども園・幼稚園・保育所】&#10;一人当たり面積"/>
        <xdr:cNvSpPr txBox="1"/>
      </xdr:nvSpPr>
      <xdr:spPr>
        <a:xfrm>
          <a:off x="18421427" y="68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97972</xdr:rowOff>
    </xdr:to>
    <xdr:cxnSp macro="">
      <xdr:nvCxnSpPr>
        <xdr:cNvPr id="532" name="直線コネクタ 531"/>
        <xdr:cNvCxnSpPr/>
      </xdr:nvCxnSpPr>
      <xdr:spPr>
        <a:xfrm flipV="1">
          <a:off x="16318864" y="94869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405111" cy="259045"/>
    <xdr:sp macro="" textlink="">
      <xdr:nvSpPr>
        <xdr:cNvPr id="533" name="【学校施設】&#10;有形固定資産減価償却率最小値テキスト"/>
        <xdr:cNvSpPr txBox="1"/>
      </xdr:nvSpPr>
      <xdr:spPr>
        <a:xfrm>
          <a:off x="16357600" y="1107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4" name="直線コネクタ 533"/>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5"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6" name="直線コネクタ 535"/>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537" name="【学校施設】&#10;有形固定資産減価償却率平均値テキスト"/>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38" name="フローチャート: 判断 537"/>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146776</xdr:rowOff>
    </xdr:from>
    <xdr:to>
      <xdr:col>81</xdr:col>
      <xdr:colOff>101600</xdr:colOff>
      <xdr:row>60</xdr:row>
      <xdr:rowOff>76926</xdr:rowOff>
    </xdr:to>
    <xdr:sp macro="" textlink="">
      <xdr:nvSpPr>
        <xdr:cNvPr id="539" name="フローチャート: 判断 538"/>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35741</xdr:rowOff>
    </xdr:from>
    <xdr:to>
      <xdr:col>76</xdr:col>
      <xdr:colOff>165100</xdr:colOff>
      <xdr:row>59</xdr:row>
      <xdr:rowOff>137341</xdr:rowOff>
    </xdr:to>
    <xdr:sp macro="" textlink="">
      <xdr:nvSpPr>
        <xdr:cNvPr id="540" name="フローチャート: 判断 539"/>
        <xdr:cNvSpPr/>
      </xdr:nvSpPr>
      <xdr:spPr>
        <a:xfrm>
          <a:off x="14541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541" name="フローチャート: 判断 540"/>
        <xdr:cNvSpPr/>
      </xdr:nvSpPr>
      <xdr:spPr>
        <a:xfrm>
          <a:off x="13652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542" name="フローチャート: 判断 541"/>
        <xdr:cNvSpPr/>
      </xdr:nvSpPr>
      <xdr:spPr>
        <a:xfrm>
          <a:off x="12763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84727</xdr:rowOff>
    </xdr:from>
    <xdr:to>
      <xdr:col>85</xdr:col>
      <xdr:colOff>177800</xdr:colOff>
      <xdr:row>64</xdr:row>
      <xdr:rowOff>14877</xdr:rowOff>
    </xdr:to>
    <xdr:sp macro="" textlink="">
      <xdr:nvSpPr>
        <xdr:cNvPr id="548" name="楕円 547"/>
        <xdr:cNvSpPr/>
      </xdr:nvSpPr>
      <xdr:spPr>
        <a:xfrm>
          <a:off x="162687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63154</xdr:rowOff>
    </xdr:from>
    <xdr:ext cx="405111" cy="259045"/>
    <xdr:sp macro="" textlink="">
      <xdr:nvSpPr>
        <xdr:cNvPr id="549" name="【学校施設】&#10;有形固定資産減価償却率該当値テキスト"/>
        <xdr:cNvSpPr txBox="1"/>
      </xdr:nvSpPr>
      <xdr:spPr>
        <a:xfrm>
          <a:off x="16357600"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133713</xdr:rowOff>
    </xdr:from>
    <xdr:to>
      <xdr:col>81</xdr:col>
      <xdr:colOff>101600</xdr:colOff>
      <xdr:row>64</xdr:row>
      <xdr:rowOff>63863</xdr:rowOff>
    </xdr:to>
    <xdr:sp macro="" textlink="">
      <xdr:nvSpPr>
        <xdr:cNvPr id="550" name="楕円 549"/>
        <xdr:cNvSpPr/>
      </xdr:nvSpPr>
      <xdr:spPr>
        <a:xfrm>
          <a:off x="15430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135527</xdr:rowOff>
    </xdr:from>
    <xdr:to>
      <xdr:col>85</xdr:col>
      <xdr:colOff>127000</xdr:colOff>
      <xdr:row>64</xdr:row>
      <xdr:rowOff>13063</xdr:rowOff>
    </xdr:to>
    <xdr:cxnSp macro="">
      <xdr:nvCxnSpPr>
        <xdr:cNvPr id="551" name="直線コネクタ 550"/>
        <xdr:cNvCxnSpPr/>
      </xdr:nvCxnSpPr>
      <xdr:spPr>
        <a:xfrm flipV="1">
          <a:off x="15481300" y="1093687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87993</xdr:rowOff>
    </xdr:from>
    <xdr:to>
      <xdr:col>76</xdr:col>
      <xdr:colOff>165100</xdr:colOff>
      <xdr:row>64</xdr:row>
      <xdr:rowOff>18143</xdr:rowOff>
    </xdr:to>
    <xdr:sp macro="" textlink="">
      <xdr:nvSpPr>
        <xdr:cNvPr id="552" name="楕円 551"/>
        <xdr:cNvSpPr/>
      </xdr:nvSpPr>
      <xdr:spPr>
        <a:xfrm>
          <a:off x="14541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138793</xdr:rowOff>
    </xdr:from>
    <xdr:to>
      <xdr:col>81</xdr:col>
      <xdr:colOff>50800</xdr:colOff>
      <xdr:row>64</xdr:row>
      <xdr:rowOff>13063</xdr:rowOff>
    </xdr:to>
    <xdr:cxnSp macro="">
      <xdr:nvCxnSpPr>
        <xdr:cNvPr id="553" name="直線コネクタ 552"/>
        <xdr:cNvCxnSpPr/>
      </xdr:nvCxnSpPr>
      <xdr:spPr>
        <a:xfrm>
          <a:off x="14592300" y="109401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35741</xdr:rowOff>
    </xdr:from>
    <xdr:to>
      <xdr:col>72</xdr:col>
      <xdr:colOff>38100</xdr:colOff>
      <xdr:row>63</xdr:row>
      <xdr:rowOff>137341</xdr:rowOff>
    </xdr:to>
    <xdr:sp macro="" textlink="">
      <xdr:nvSpPr>
        <xdr:cNvPr id="554" name="楕円 553"/>
        <xdr:cNvSpPr/>
      </xdr:nvSpPr>
      <xdr:spPr>
        <a:xfrm>
          <a:off x="13652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86541</xdr:rowOff>
    </xdr:from>
    <xdr:to>
      <xdr:col>76</xdr:col>
      <xdr:colOff>114300</xdr:colOff>
      <xdr:row>63</xdr:row>
      <xdr:rowOff>138793</xdr:rowOff>
    </xdr:to>
    <xdr:cxnSp macro="">
      <xdr:nvCxnSpPr>
        <xdr:cNvPr id="555" name="直線コネクタ 554"/>
        <xdr:cNvCxnSpPr/>
      </xdr:nvCxnSpPr>
      <xdr:spPr>
        <a:xfrm>
          <a:off x="13703300" y="108878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154940</xdr:rowOff>
    </xdr:from>
    <xdr:to>
      <xdr:col>67</xdr:col>
      <xdr:colOff>101600</xdr:colOff>
      <xdr:row>63</xdr:row>
      <xdr:rowOff>85090</xdr:rowOff>
    </xdr:to>
    <xdr:sp macro="" textlink="">
      <xdr:nvSpPr>
        <xdr:cNvPr id="556" name="楕円 555"/>
        <xdr:cNvSpPr/>
      </xdr:nvSpPr>
      <xdr:spPr>
        <a:xfrm>
          <a:off x="1276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34290</xdr:rowOff>
    </xdr:from>
    <xdr:to>
      <xdr:col>71</xdr:col>
      <xdr:colOff>177800</xdr:colOff>
      <xdr:row>63</xdr:row>
      <xdr:rowOff>86541</xdr:rowOff>
    </xdr:to>
    <xdr:cxnSp macro="">
      <xdr:nvCxnSpPr>
        <xdr:cNvPr id="557" name="直線コネクタ 556"/>
        <xdr:cNvCxnSpPr/>
      </xdr:nvCxnSpPr>
      <xdr:spPr>
        <a:xfrm>
          <a:off x="12814300" y="1083564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93453</xdr:rowOff>
    </xdr:from>
    <xdr:ext cx="405111" cy="259045"/>
    <xdr:sp macro="" textlink="">
      <xdr:nvSpPr>
        <xdr:cNvPr id="558" name="n_1aveValue【学校施設】&#10;有形固定資産減価償却率"/>
        <xdr:cNvSpPr txBox="1"/>
      </xdr:nvSpPr>
      <xdr:spPr>
        <a:xfrm>
          <a:off x="152660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153868</xdr:rowOff>
    </xdr:from>
    <xdr:ext cx="405111" cy="259045"/>
    <xdr:sp macro="" textlink="">
      <xdr:nvSpPr>
        <xdr:cNvPr id="559" name="n_2aveValue【学校施設】&#10;有形固定資産減価償却率"/>
        <xdr:cNvSpPr txBox="1"/>
      </xdr:nvSpPr>
      <xdr:spPr>
        <a:xfrm>
          <a:off x="14389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560" name="n_3aveValue【学校施設】&#10;有形固定資産減価償却率"/>
        <xdr:cNvSpPr txBox="1"/>
      </xdr:nvSpPr>
      <xdr:spPr>
        <a:xfrm>
          <a:off x="13500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134274</xdr:rowOff>
    </xdr:from>
    <xdr:ext cx="405111" cy="259045"/>
    <xdr:sp macro="" textlink="">
      <xdr:nvSpPr>
        <xdr:cNvPr id="561" name="n_4aveValue【学校施設】&#10;有形固定資産減価償却率"/>
        <xdr:cNvSpPr txBox="1"/>
      </xdr:nvSpPr>
      <xdr:spPr>
        <a:xfrm>
          <a:off x="12611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54990</xdr:rowOff>
    </xdr:from>
    <xdr:ext cx="405111" cy="259045"/>
    <xdr:sp macro="" textlink="">
      <xdr:nvSpPr>
        <xdr:cNvPr id="562" name="n_1mainValue【学校施設】&#10;有形固定資産減価償却率"/>
        <xdr:cNvSpPr txBox="1"/>
      </xdr:nvSpPr>
      <xdr:spPr>
        <a:xfrm>
          <a:off x="15266044" y="1102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9270</xdr:rowOff>
    </xdr:from>
    <xdr:ext cx="405111" cy="259045"/>
    <xdr:sp macro="" textlink="">
      <xdr:nvSpPr>
        <xdr:cNvPr id="563" name="n_2mainValue【学校施設】&#10;有形固定資産減価償却率"/>
        <xdr:cNvSpPr txBox="1"/>
      </xdr:nvSpPr>
      <xdr:spPr>
        <a:xfrm>
          <a:off x="143897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128468</xdr:rowOff>
    </xdr:from>
    <xdr:ext cx="405111" cy="259045"/>
    <xdr:sp macro="" textlink="">
      <xdr:nvSpPr>
        <xdr:cNvPr id="564" name="n_3mainValue【学校施設】&#10;有形固定資産減価償却率"/>
        <xdr:cNvSpPr txBox="1"/>
      </xdr:nvSpPr>
      <xdr:spPr>
        <a:xfrm>
          <a:off x="135007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76217</xdr:rowOff>
    </xdr:from>
    <xdr:ext cx="405111" cy="259045"/>
    <xdr:sp macro="" textlink="">
      <xdr:nvSpPr>
        <xdr:cNvPr id="565" name="n_4mainValue【学校施設】&#10;有形固定資産減価償却率"/>
        <xdr:cNvSpPr txBox="1"/>
      </xdr:nvSpPr>
      <xdr:spPr>
        <a:xfrm>
          <a:off x="12611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60808</xdr:rowOff>
    </xdr:from>
    <xdr:to>
      <xdr:col>116</xdr:col>
      <xdr:colOff>62864</xdr:colOff>
      <xdr:row>62</xdr:row>
      <xdr:rowOff>163220</xdr:rowOff>
    </xdr:to>
    <xdr:cxnSp macro="">
      <xdr:nvCxnSpPr>
        <xdr:cNvPr id="588" name="直線コネクタ 587"/>
        <xdr:cNvCxnSpPr/>
      </xdr:nvCxnSpPr>
      <xdr:spPr>
        <a:xfrm flipV="1">
          <a:off x="22160864" y="9490558"/>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167047</xdr:rowOff>
    </xdr:from>
    <xdr:ext cx="469744" cy="259045"/>
    <xdr:sp macro="" textlink="">
      <xdr:nvSpPr>
        <xdr:cNvPr id="589" name="【学校施設】&#10;一人当たり面積最小値テキスト"/>
        <xdr:cNvSpPr txBox="1"/>
      </xdr:nvSpPr>
      <xdr:spPr>
        <a:xfrm>
          <a:off x="22199600" y="1079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163220</xdr:rowOff>
    </xdr:from>
    <xdr:to>
      <xdr:col>116</xdr:col>
      <xdr:colOff>152400</xdr:colOff>
      <xdr:row>62</xdr:row>
      <xdr:rowOff>163220</xdr:rowOff>
    </xdr:to>
    <xdr:cxnSp macro="">
      <xdr:nvCxnSpPr>
        <xdr:cNvPr id="590" name="直線コネクタ 589"/>
        <xdr:cNvCxnSpPr/>
      </xdr:nvCxnSpPr>
      <xdr:spPr>
        <a:xfrm>
          <a:off x="22072600" y="1079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7485</xdr:rowOff>
    </xdr:from>
    <xdr:ext cx="469744" cy="259045"/>
    <xdr:sp macro="" textlink="">
      <xdr:nvSpPr>
        <xdr:cNvPr id="591" name="【学校施設】&#10;一人当たり面積最大値テキスト"/>
        <xdr:cNvSpPr txBox="1"/>
      </xdr:nvSpPr>
      <xdr:spPr>
        <a:xfrm>
          <a:off x="22199600" y="926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60808</xdr:rowOff>
    </xdr:from>
    <xdr:to>
      <xdr:col>116</xdr:col>
      <xdr:colOff>152400</xdr:colOff>
      <xdr:row>55</xdr:row>
      <xdr:rowOff>60808</xdr:rowOff>
    </xdr:to>
    <xdr:cxnSp macro="">
      <xdr:nvCxnSpPr>
        <xdr:cNvPr id="592" name="直線コネクタ 591"/>
        <xdr:cNvCxnSpPr/>
      </xdr:nvCxnSpPr>
      <xdr:spPr>
        <a:xfrm>
          <a:off x="22072600" y="949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137024</xdr:rowOff>
    </xdr:from>
    <xdr:ext cx="469744" cy="259045"/>
    <xdr:sp macro="" textlink="">
      <xdr:nvSpPr>
        <xdr:cNvPr id="593" name="【学校施設】&#10;一人当たり面積平均値テキスト"/>
        <xdr:cNvSpPr txBox="1"/>
      </xdr:nvSpPr>
      <xdr:spPr>
        <a:xfrm>
          <a:off x="22199600" y="1042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94" name="フローチャート: 判断 593"/>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xdr:rowOff>
    </xdr:from>
    <xdr:to>
      <xdr:col>112</xdr:col>
      <xdr:colOff>38100</xdr:colOff>
      <xdr:row>61</xdr:row>
      <xdr:rowOff>108407</xdr:rowOff>
    </xdr:to>
    <xdr:sp macro="" textlink="">
      <xdr:nvSpPr>
        <xdr:cNvPr id="595" name="フローチャート: 判断 594"/>
        <xdr:cNvSpPr/>
      </xdr:nvSpPr>
      <xdr:spPr>
        <a:xfrm>
          <a:off x="212725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596" name="フローチャート: 判断 595"/>
        <xdr:cNvSpPr/>
      </xdr:nvSpPr>
      <xdr:spPr>
        <a:xfrm>
          <a:off x="20383500" y="1048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xdr:rowOff>
    </xdr:from>
    <xdr:to>
      <xdr:col>102</xdr:col>
      <xdr:colOff>165100</xdr:colOff>
      <xdr:row>61</xdr:row>
      <xdr:rowOff>115265</xdr:rowOff>
    </xdr:to>
    <xdr:sp macro="" textlink="">
      <xdr:nvSpPr>
        <xdr:cNvPr id="597" name="フローチャート: 判断 596"/>
        <xdr:cNvSpPr/>
      </xdr:nvSpPr>
      <xdr:spPr>
        <a:xfrm>
          <a:off x="19494500" y="1047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598" name="フローチャート: 判断 597"/>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70815</xdr:rowOff>
    </xdr:from>
    <xdr:to>
      <xdr:col>116</xdr:col>
      <xdr:colOff>114300</xdr:colOff>
      <xdr:row>60</xdr:row>
      <xdr:rowOff>965</xdr:rowOff>
    </xdr:to>
    <xdr:sp macro="" textlink="">
      <xdr:nvSpPr>
        <xdr:cNvPr id="604" name="楕円 603"/>
        <xdr:cNvSpPr/>
      </xdr:nvSpPr>
      <xdr:spPr>
        <a:xfrm>
          <a:off x="22110700" y="101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93692</xdr:rowOff>
    </xdr:from>
    <xdr:ext cx="469744" cy="259045"/>
    <xdr:sp macro="" textlink="">
      <xdr:nvSpPr>
        <xdr:cNvPr id="605" name="【学校施設】&#10;一人当たり面積該当値テキスト"/>
        <xdr:cNvSpPr txBox="1"/>
      </xdr:nvSpPr>
      <xdr:spPr>
        <a:xfrm>
          <a:off x="22199600" y="1003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31496</xdr:rowOff>
    </xdr:from>
    <xdr:to>
      <xdr:col>112</xdr:col>
      <xdr:colOff>38100</xdr:colOff>
      <xdr:row>59</xdr:row>
      <xdr:rowOff>133096</xdr:rowOff>
    </xdr:to>
    <xdr:sp macro="" textlink="">
      <xdr:nvSpPr>
        <xdr:cNvPr id="606" name="楕円 605"/>
        <xdr:cNvSpPr/>
      </xdr:nvSpPr>
      <xdr:spPr>
        <a:xfrm>
          <a:off x="21272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82296</xdr:rowOff>
    </xdr:from>
    <xdr:to>
      <xdr:col>116</xdr:col>
      <xdr:colOff>63500</xdr:colOff>
      <xdr:row>59</xdr:row>
      <xdr:rowOff>121615</xdr:rowOff>
    </xdr:to>
    <xdr:cxnSp macro="">
      <xdr:nvCxnSpPr>
        <xdr:cNvPr id="607" name="直線コネクタ 606"/>
        <xdr:cNvCxnSpPr/>
      </xdr:nvCxnSpPr>
      <xdr:spPr>
        <a:xfrm>
          <a:off x="21323300" y="10197846"/>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63500</xdr:rowOff>
    </xdr:from>
    <xdr:to>
      <xdr:col>107</xdr:col>
      <xdr:colOff>101600</xdr:colOff>
      <xdr:row>59</xdr:row>
      <xdr:rowOff>165100</xdr:rowOff>
    </xdr:to>
    <xdr:sp macro="" textlink="">
      <xdr:nvSpPr>
        <xdr:cNvPr id="608" name="楕円 607"/>
        <xdr:cNvSpPr/>
      </xdr:nvSpPr>
      <xdr:spPr>
        <a:xfrm>
          <a:off x="2038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82296</xdr:rowOff>
    </xdr:from>
    <xdr:to>
      <xdr:col>111</xdr:col>
      <xdr:colOff>177800</xdr:colOff>
      <xdr:row>59</xdr:row>
      <xdr:rowOff>114300</xdr:rowOff>
    </xdr:to>
    <xdr:cxnSp macro="">
      <xdr:nvCxnSpPr>
        <xdr:cNvPr id="609" name="直線コネクタ 608"/>
        <xdr:cNvCxnSpPr/>
      </xdr:nvCxnSpPr>
      <xdr:spPr>
        <a:xfrm flipV="1">
          <a:off x="20434300" y="101978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94132</xdr:rowOff>
    </xdr:from>
    <xdr:to>
      <xdr:col>102</xdr:col>
      <xdr:colOff>165100</xdr:colOff>
      <xdr:row>60</xdr:row>
      <xdr:rowOff>24282</xdr:rowOff>
    </xdr:to>
    <xdr:sp macro="" textlink="">
      <xdr:nvSpPr>
        <xdr:cNvPr id="610" name="楕円 609"/>
        <xdr:cNvSpPr/>
      </xdr:nvSpPr>
      <xdr:spPr>
        <a:xfrm>
          <a:off x="19494500" y="102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114300</xdr:rowOff>
    </xdr:from>
    <xdr:to>
      <xdr:col>107</xdr:col>
      <xdr:colOff>50800</xdr:colOff>
      <xdr:row>59</xdr:row>
      <xdr:rowOff>144932</xdr:rowOff>
    </xdr:to>
    <xdr:cxnSp macro="">
      <xdr:nvCxnSpPr>
        <xdr:cNvPr id="611" name="直線コネクタ 610"/>
        <xdr:cNvCxnSpPr/>
      </xdr:nvCxnSpPr>
      <xdr:spPr>
        <a:xfrm flipV="1">
          <a:off x="19545300" y="1022985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133452</xdr:rowOff>
    </xdr:from>
    <xdr:to>
      <xdr:col>98</xdr:col>
      <xdr:colOff>38100</xdr:colOff>
      <xdr:row>60</xdr:row>
      <xdr:rowOff>63602</xdr:rowOff>
    </xdr:to>
    <xdr:sp macro="" textlink="">
      <xdr:nvSpPr>
        <xdr:cNvPr id="612" name="楕円 611"/>
        <xdr:cNvSpPr/>
      </xdr:nvSpPr>
      <xdr:spPr>
        <a:xfrm>
          <a:off x="18605500" y="102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144932</xdr:rowOff>
    </xdr:from>
    <xdr:to>
      <xdr:col>102</xdr:col>
      <xdr:colOff>114300</xdr:colOff>
      <xdr:row>60</xdr:row>
      <xdr:rowOff>12802</xdr:rowOff>
    </xdr:to>
    <xdr:cxnSp macro="">
      <xdr:nvCxnSpPr>
        <xdr:cNvPr id="613" name="直線コネクタ 612"/>
        <xdr:cNvCxnSpPr/>
      </xdr:nvCxnSpPr>
      <xdr:spPr>
        <a:xfrm flipV="1">
          <a:off x="18656300" y="10260482"/>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99534</xdr:rowOff>
    </xdr:from>
    <xdr:ext cx="469744" cy="259045"/>
    <xdr:sp macro="" textlink="">
      <xdr:nvSpPr>
        <xdr:cNvPr id="614" name="n_1aveValue【学校施設】&#10;一人当たり面積"/>
        <xdr:cNvSpPr txBox="1"/>
      </xdr:nvSpPr>
      <xdr:spPr>
        <a:xfrm>
          <a:off x="21075727" y="1055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122394</xdr:rowOff>
    </xdr:from>
    <xdr:ext cx="469744" cy="259045"/>
    <xdr:sp macro="" textlink="">
      <xdr:nvSpPr>
        <xdr:cNvPr id="615" name="n_2aveValue【学校施設】&#10;一人当たり面積"/>
        <xdr:cNvSpPr txBox="1"/>
      </xdr:nvSpPr>
      <xdr:spPr>
        <a:xfrm>
          <a:off x="20199427" y="1058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106392</xdr:rowOff>
    </xdr:from>
    <xdr:ext cx="469744" cy="259045"/>
    <xdr:sp macro="" textlink="">
      <xdr:nvSpPr>
        <xdr:cNvPr id="616" name="n_3aveValue【学校施設】&#10;一人当たり面積"/>
        <xdr:cNvSpPr txBox="1"/>
      </xdr:nvSpPr>
      <xdr:spPr>
        <a:xfrm>
          <a:off x="19310427" y="1056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120108</xdr:rowOff>
    </xdr:from>
    <xdr:ext cx="469744" cy="259045"/>
    <xdr:sp macro="" textlink="">
      <xdr:nvSpPr>
        <xdr:cNvPr id="617" name="n_4aveValue【学校施設】&#10;一人当たり面積"/>
        <xdr:cNvSpPr txBox="1"/>
      </xdr:nvSpPr>
      <xdr:spPr>
        <a:xfrm>
          <a:off x="18421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149623</xdr:rowOff>
    </xdr:from>
    <xdr:ext cx="469744" cy="259045"/>
    <xdr:sp macro="" textlink="">
      <xdr:nvSpPr>
        <xdr:cNvPr id="618" name="n_1mainValue【学校施設】&#10;一人当たり面積"/>
        <xdr:cNvSpPr txBox="1"/>
      </xdr:nvSpPr>
      <xdr:spPr>
        <a:xfrm>
          <a:off x="210757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10177</xdr:rowOff>
    </xdr:from>
    <xdr:ext cx="469744" cy="259045"/>
    <xdr:sp macro="" textlink="">
      <xdr:nvSpPr>
        <xdr:cNvPr id="619" name="n_2mainValue【学校施設】&#10;一人当たり面積"/>
        <xdr:cNvSpPr txBox="1"/>
      </xdr:nvSpPr>
      <xdr:spPr>
        <a:xfrm>
          <a:off x="201994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40809</xdr:rowOff>
    </xdr:from>
    <xdr:ext cx="469744" cy="259045"/>
    <xdr:sp macro="" textlink="">
      <xdr:nvSpPr>
        <xdr:cNvPr id="620" name="n_3mainValue【学校施設】&#10;一人当たり面積"/>
        <xdr:cNvSpPr txBox="1"/>
      </xdr:nvSpPr>
      <xdr:spPr>
        <a:xfrm>
          <a:off x="19310427" y="998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80129</xdr:rowOff>
    </xdr:from>
    <xdr:ext cx="469744" cy="259045"/>
    <xdr:sp macro="" textlink="">
      <xdr:nvSpPr>
        <xdr:cNvPr id="621" name="n_4mainValue【学校施設】&#10;一人当たり面積"/>
        <xdr:cNvSpPr txBox="1"/>
      </xdr:nvSpPr>
      <xdr:spPr>
        <a:xfrm>
          <a:off x="18421427" y="1002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127636</xdr:rowOff>
    </xdr:from>
    <xdr:to>
      <xdr:col>85</xdr:col>
      <xdr:colOff>126364</xdr:colOff>
      <xdr:row>108</xdr:row>
      <xdr:rowOff>152400</xdr:rowOff>
    </xdr:to>
    <xdr:cxnSp macro="">
      <xdr:nvCxnSpPr>
        <xdr:cNvPr id="662" name="直線コネクタ 661"/>
        <xdr:cNvCxnSpPr/>
      </xdr:nvCxnSpPr>
      <xdr:spPr>
        <a:xfrm flipV="1">
          <a:off x="16318864" y="17101186"/>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74313</xdr:rowOff>
    </xdr:from>
    <xdr:ext cx="405111" cy="259045"/>
    <xdr:sp macro="" textlink="">
      <xdr:nvSpPr>
        <xdr:cNvPr id="665" name="【公民館】&#10;有形固定資産減価償却率最大値テキスト"/>
        <xdr:cNvSpPr txBox="1"/>
      </xdr:nvSpPr>
      <xdr:spPr>
        <a:xfrm>
          <a:off x="16357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127636</xdr:rowOff>
    </xdr:from>
    <xdr:to>
      <xdr:col>86</xdr:col>
      <xdr:colOff>25400</xdr:colOff>
      <xdr:row>99</xdr:row>
      <xdr:rowOff>127636</xdr:rowOff>
    </xdr:to>
    <xdr:cxnSp macro="">
      <xdr:nvCxnSpPr>
        <xdr:cNvPr id="666" name="直線コネクタ 665"/>
        <xdr:cNvCxnSpPr/>
      </xdr:nvCxnSpPr>
      <xdr:spPr>
        <a:xfrm>
          <a:off x="16230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667" name="【公民館】&#10;有形固定資産減価償却率平均値テキスト"/>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68" name="フローチャート: 判断 667"/>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669" name="フローチャート: 判断 668"/>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670" name="フローチャート: 判断 669"/>
        <xdr:cNvSpPr/>
      </xdr:nvSpPr>
      <xdr:spPr>
        <a:xfrm>
          <a:off x="14541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671" name="フローチャート: 判断 670"/>
        <xdr:cNvSpPr/>
      </xdr:nvSpPr>
      <xdr:spPr>
        <a:xfrm>
          <a:off x="1365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170180</xdr:rowOff>
    </xdr:from>
    <xdr:to>
      <xdr:col>67</xdr:col>
      <xdr:colOff>101600</xdr:colOff>
      <xdr:row>105</xdr:row>
      <xdr:rowOff>100330</xdr:rowOff>
    </xdr:to>
    <xdr:sp macro="" textlink="">
      <xdr:nvSpPr>
        <xdr:cNvPr id="672" name="フローチャート: 判断 671"/>
        <xdr:cNvSpPr/>
      </xdr:nvSpPr>
      <xdr:spPr>
        <a:xfrm>
          <a:off x="12763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78" name="楕円 677"/>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679" name="【公民館】&#10;有形固定資産減価償却率該当値テキスト"/>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12064</xdr:rowOff>
    </xdr:from>
    <xdr:to>
      <xdr:col>81</xdr:col>
      <xdr:colOff>101600</xdr:colOff>
      <xdr:row>108</xdr:row>
      <xdr:rowOff>113664</xdr:rowOff>
    </xdr:to>
    <xdr:sp macro="" textlink="">
      <xdr:nvSpPr>
        <xdr:cNvPr id="680" name="楕円 679"/>
        <xdr:cNvSpPr/>
      </xdr:nvSpPr>
      <xdr:spPr>
        <a:xfrm>
          <a:off x="15430500" y="185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62864</xdr:rowOff>
    </xdr:from>
    <xdr:to>
      <xdr:col>85</xdr:col>
      <xdr:colOff>127000</xdr:colOff>
      <xdr:row>108</xdr:row>
      <xdr:rowOff>152400</xdr:rowOff>
    </xdr:to>
    <xdr:cxnSp macro="">
      <xdr:nvCxnSpPr>
        <xdr:cNvPr id="681" name="直線コネクタ 680"/>
        <xdr:cNvCxnSpPr/>
      </xdr:nvCxnSpPr>
      <xdr:spPr>
        <a:xfrm>
          <a:off x="15481300" y="18579464"/>
          <a:ext cx="8382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147320</xdr:rowOff>
    </xdr:from>
    <xdr:to>
      <xdr:col>76</xdr:col>
      <xdr:colOff>165100</xdr:colOff>
      <xdr:row>108</xdr:row>
      <xdr:rowOff>77470</xdr:rowOff>
    </xdr:to>
    <xdr:sp macro="" textlink="">
      <xdr:nvSpPr>
        <xdr:cNvPr id="682" name="楕円 681"/>
        <xdr:cNvSpPr/>
      </xdr:nvSpPr>
      <xdr:spPr>
        <a:xfrm>
          <a:off x="14541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26670</xdr:rowOff>
    </xdr:from>
    <xdr:to>
      <xdr:col>81</xdr:col>
      <xdr:colOff>50800</xdr:colOff>
      <xdr:row>108</xdr:row>
      <xdr:rowOff>62864</xdr:rowOff>
    </xdr:to>
    <xdr:cxnSp macro="">
      <xdr:nvCxnSpPr>
        <xdr:cNvPr id="683" name="直線コネクタ 682"/>
        <xdr:cNvCxnSpPr/>
      </xdr:nvCxnSpPr>
      <xdr:spPr>
        <a:xfrm>
          <a:off x="14592300" y="185432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109220</xdr:rowOff>
    </xdr:from>
    <xdr:to>
      <xdr:col>72</xdr:col>
      <xdr:colOff>38100</xdr:colOff>
      <xdr:row>108</xdr:row>
      <xdr:rowOff>39370</xdr:rowOff>
    </xdr:to>
    <xdr:sp macro="" textlink="">
      <xdr:nvSpPr>
        <xdr:cNvPr id="684" name="楕円 683"/>
        <xdr:cNvSpPr/>
      </xdr:nvSpPr>
      <xdr:spPr>
        <a:xfrm>
          <a:off x="1365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160020</xdr:rowOff>
    </xdr:from>
    <xdr:to>
      <xdr:col>76</xdr:col>
      <xdr:colOff>114300</xdr:colOff>
      <xdr:row>108</xdr:row>
      <xdr:rowOff>26670</xdr:rowOff>
    </xdr:to>
    <xdr:cxnSp macro="">
      <xdr:nvCxnSpPr>
        <xdr:cNvPr id="685" name="直線コネクタ 684"/>
        <xdr:cNvCxnSpPr/>
      </xdr:nvCxnSpPr>
      <xdr:spPr>
        <a:xfrm>
          <a:off x="13703300" y="18505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67311</xdr:rowOff>
    </xdr:from>
    <xdr:to>
      <xdr:col>67</xdr:col>
      <xdr:colOff>101600</xdr:colOff>
      <xdr:row>107</xdr:row>
      <xdr:rowOff>168911</xdr:rowOff>
    </xdr:to>
    <xdr:sp macro="" textlink="">
      <xdr:nvSpPr>
        <xdr:cNvPr id="686" name="楕円 685"/>
        <xdr:cNvSpPr/>
      </xdr:nvSpPr>
      <xdr:spPr>
        <a:xfrm>
          <a:off x="12763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118111</xdr:rowOff>
    </xdr:from>
    <xdr:to>
      <xdr:col>71</xdr:col>
      <xdr:colOff>177800</xdr:colOff>
      <xdr:row>107</xdr:row>
      <xdr:rowOff>160020</xdr:rowOff>
    </xdr:to>
    <xdr:cxnSp macro="">
      <xdr:nvCxnSpPr>
        <xdr:cNvPr id="687" name="直線コネクタ 686"/>
        <xdr:cNvCxnSpPr/>
      </xdr:nvCxnSpPr>
      <xdr:spPr>
        <a:xfrm>
          <a:off x="12814300" y="18463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688" name="n_1aveValue【公民館】&#10;有形固定資産減価償却率"/>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73041</xdr:rowOff>
    </xdr:from>
    <xdr:ext cx="405111" cy="259045"/>
    <xdr:sp macro="" textlink="">
      <xdr:nvSpPr>
        <xdr:cNvPr id="689" name="n_2aveValue【公民館】&#10;有形固定資産減価償却率"/>
        <xdr:cNvSpPr txBox="1"/>
      </xdr:nvSpPr>
      <xdr:spPr>
        <a:xfrm>
          <a:off x="14389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124477</xdr:rowOff>
    </xdr:from>
    <xdr:ext cx="405111" cy="259045"/>
    <xdr:sp macro="" textlink="">
      <xdr:nvSpPr>
        <xdr:cNvPr id="690" name="n_3aveValue【公民館】&#10;有形固定資産減価償却率"/>
        <xdr:cNvSpPr txBox="1"/>
      </xdr:nvSpPr>
      <xdr:spPr>
        <a:xfrm>
          <a:off x="13500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116857</xdr:rowOff>
    </xdr:from>
    <xdr:ext cx="405111" cy="259045"/>
    <xdr:sp macro="" textlink="">
      <xdr:nvSpPr>
        <xdr:cNvPr id="691" name="n_4aveValue【公民館】&#10;有形固定資産減価償却率"/>
        <xdr:cNvSpPr txBox="1"/>
      </xdr:nvSpPr>
      <xdr:spPr>
        <a:xfrm>
          <a:off x="12611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104791</xdr:rowOff>
    </xdr:from>
    <xdr:ext cx="405111" cy="259045"/>
    <xdr:sp macro="" textlink="">
      <xdr:nvSpPr>
        <xdr:cNvPr id="692" name="n_1mainValue【公民館】&#10;有形固定資産減価償却率"/>
        <xdr:cNvSpPr txBox="1"/>
      </xdr:nvSpPr>
      <xdr:spPr>
        <a:xfrm>
          <a:off x="15266044" y="1862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68597</xdr:rowOff>
    </xdr:from>
    <xdr:ext cx="405111" cy="259045"/>
    <xdr:sp macro="" textlink="">
      <xdr:nvSpPr>
        <xdr:cNvPr id="693" name="n_2mainValue【公民館】&#10;有形固定資産減価償却率"/>
        <xdr:cNvSpPr txBox="1"/>
      </xdr:nvSpPr>
      <xdr:spPr>
        <a:xfrm>
          <a:off x="14389744"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30497</xdr:rowOff>
    </xdr:from>
    <xdr:ext cx="405111" cy="259045"/>
    <xdr:sp macro="" textlink="">
      <xdr:nvSpPr>
        <xdr:cNvPr id="694" name="n_3mainValue【公民館】&#10;有形固定資産減価償却率"/>
        <xdr:cNvSpPr txBox="1"/>
      </xdr:nvSpPr>
      <xdr:spPr>
        <a:xfrm>
          <a:off x="13500744"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160038</xdr:rowOff>
    </xdr:from>
    <xdr:ext cx="405111" cy="259045"/>
    <xdr:sp macro="" textlink="">
      <xdr:nvSpPr>
        <xdr:cNvPr id="695" name="n_4mainValue【公民館】&#10;有形固定資産減価償却率"/>
        <xdr:cNvSpPr txBox="1"/>
      </xdr:nvSpPr>
      <xdr:spPr>
        <a:xfrm>
          <a:off x="12611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109</xdr:row>
      <xdr:rowOff>25581</xdr:rowOff>
    </xdr:to>
    <xdr:cxnSp macro="">
      <xdr:nvCxnSpPr>
        <xdr:cNvPr id="721" name="直線コネクタ 720"/>
        <xdr:cNvCxnSpPr/>
      </xdr:nvCxnSpPr>
      <xdr:spPr>
        <a:xfrm flipV="1">
          <a:off x="22160864" y="17093837"/>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2"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3" name="直線コネクタ 722"/>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24" name="【公民館】&#10;一人当たり面積最大値テキスト"/>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25" name="直線コネクタ 724"/>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169108</xdr:rowOff>
    </xdr:from>
    <xdr:ext cx="469744" cy="259045"/>
    <xdr:sp macro="" textlink="">
      <xdr:nvSpPr>
        <xdr:cNvPr id="726" name="【公民館】&#10;一人当たり面積平均値テキスト"/>
        <xdr:cNvSpPr txBox="1"/>
      </xdr:nvSpPr>
      <xdr:spPr>
        <a:xfrm>
          <a:off x="22199600" y="17999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727" name="フローチャート: 判断 726"/>
        <xdr:cNvSpPr/>
      </xdr:nvSpPr>
      <xdr:spPr>
        <a:xfrm>
          <a:off x="22110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169092</xdr:rowOff>
    </xdr:from>
    <xdr:to>
      <xdr:col>112</xdr:col>
      <xdr:colOff>38100</xdr:colOff>
      <xdr:row>106</xdr:row>
      <xdr:rowOff>99242</xdr:rowOff>
    </xdr:to>
    <xdr:sp macro="" textlink="">
      <xdr:nvSpPr>
        <xdr:cNvPr id="728" name="フローチャート: 判断 727"/>
        <xdr:cNvSpPr/>
      </xdr:nvSpPr>
      <xdr:spPr>
        <a:xfrm>
          <a:off x="21272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167458</xdr:rowOff>
    </xdr:from>
    <xdr:to>
      <xdr:col>107</xdr:col>
      <xdr:colOff>101600</xdr:colOff>
      <xdr:row>106</xdr:row>
      <xdr:rowOff>97608</xdr:rowOff>
    </xdr:to>
    <xdr:sp macro="" textlink="">
      <xdr:nvSpPr>
        <xdr:cNvPr id="729" name="フローチャート: 判断 728"/>
        <xdr:cNvSpPr/>
      </xdr:nvSpPr>
      <xdr:spPr>
        <a:xfrm>
          <a:off x="20383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730" name="フローチャート: 判断 729"/>
        <xdr:cNvSpPr/>
      </xdr:nvSpPr>
      <xdr:spPr>
        <a:xfrm>
          <a:off x="19494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731" name="フローチャート: 判断 730"/>
        <xdr:cNvSpPr/>
      </xdr:nvSpPr>
      <xdr:spPr>
        <a:xfrm>
          <a:off x="18605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2539</xdr:rowOff>
    </xdr:from>
    <xdr:to>
      <xdr:col>116</xdr:col>
      <xdr:colOff>114300</xdr:colOff>
      <xdr:row>108</xdr:row>
      <xdr:rowOff>104139</xdr:rowOff>
    </xdr:to>
    <xdr:sp macro="" textlink="">
      <xdr:nvSpPr>
        <xdr:cNvPr id="737" name="楕円 736"/>
        <xdr:cNvSpPr/>
      </xdr:nvSpPr>
      <xdr:spPr>
        <a:xfrm>
          <a:off x="22110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152416</xdr:rowOff>
    </xdr:from>
    <xdr:ext cx="469744" cy="259045"/>
    <xdr:sp macro="" textlink="">
      <xdr:nvSpPr>
        <xdr:cNvPr id="738" name="【公民館】&#10;一人当たり面積該当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123371</xdr:rowOff>
    </xdr:from>
    <xdr:to>
      <xdr:col>112</xdr:col>
      <xdr:colOff>38100</xdr:colOff>
      <xdr:row>108</xdr:row>
      <xdr:rowOff>53521</xdr:rowOff>
    </xdr:to>
    <xdr:sp macro="" textlink="">
      <xdr:nvSpPr>
        <xdr:cNvPr id="739" name="楕円 738"/>
        <xdr:cNvSpPr/>
      </xdr:nvSpPr>
      <xdr:spPr>
        <a:xfrm>
          <a:off x="21272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xdr:rowOff>
    </xdr:from>
    <xdr:to>
      <xdr:col>116</xdr:col>
      <xdr:colOff>63500</xdr:colOff>
      <xdr:row>108</xdr:row>
      <xdr:rowOff>53339</xdr:rowOff>
    </xdr:to>
    <xdr:cxnSp macro="">
      <xdr:nvCxnSpPr>
        <xdr:cNvPr id="740" name="直線コネクタ 739"/>
        <xdr:cNvCxnSpPr/>
      </xdr:nvCxnSpPr>
      <xdr:spPr>
        <a:xfrm>
          <a:off x="21323300" y="18519321"/>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741" name="楕円 740"/>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xdr:rowOff>
    </xdr:from>
    <xdr:to>
      <xdr:col>111</xdr:col>
      <xdr:colOff>177800</xdr:colOff>
      <xdr:row>108</xdr:row>
      <xdr:rowOff>7620</xdr:rowOff>
    </xdr:to>
    <xdr:cxnSp macro="">
      <xdr:nvCxnSpPr>
        <xdr:cNvPr id="742" name="直線コネクタ 741"/>
        <xdr:cNvCxnSpPr/>
      </xdr:nvCxnSpPr>
      <xdr:spPr>
        <a:xfrm flipV="1">
          <a:off x="20434300" y="1851932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133169</xdr:rowOff>
    </xdr:from>
    <xdr:to>
      <xdr:col>102</xdr:col>
      <xdr:colOff>165100</xdr:colOff>
      <xdr:row>108</xdr:row>
      <xdr:rowOff>63319</xdr:rowOff>
    </xdr:to>
    <xdr:sp macro="" textlink="">
      <xdr:nvSpPr>
        <xdr:cNvPr id="743" name="楕円 742"/>
        <xdr:cNvSpPr/>
      </xdr:nvSpPr>
      <xdr:spPr>
        <a:xfrm>
          <a:off x="19494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12519</xdr:rowOff>
    </xdr:to>
    <xdr:cxnSp macro="">
      <xdr:nvCxnSpPr>
        <xdr:cNvPr id="744" name="直線コネクタ 743"/>
        <xdr:cNvCxnSpPr/>
      </xdr:nvCxnSpPr>
      <xdr:spPr>
        <a:xfrm flipV="1">
          <a:off x="19545300" y="185242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139700</xdr:rowOff>
    </xdr:from>
    <xdr:to>
      <xdr:col>98</xdr:col>
      <xdr:colOff>38100</xdr:colOff>
      <xdr:row>108</xdr:row>
      <xdr:rowOff>69850</xdr:rowOff>
    </xdr:to>
    <xdr:sp macro="" textlink="">
      <xdr:nvSpPr>
        <xdr:cNvPr id="745" name="楕円 744"/>
        <xdr:cNvSpPr/>
      </xdr:nvSpPr>
      <xdr:spPr>
        <a:xfrm>
          <a:off x="18605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12519</xdr:rowOff>
    </xdr:from>
    <xdr:to>
      <xdr:col>102</xdr:col>
      <xdr:colOff>114300</xdr:colOff>
      <xdr:row>108</xdr:row>
      <xdr:rowOff>19050</xdr:rowOff>
    </xdr:to>
    <xdr:cxnSp macro="">
      <xdr:nvCxnSpPr>
        <xdr:cNvPr id="746" name="直線コネクタ 745"/>
        <xdr:cNvCxnSpPr/>
      </xdr:nvCxnSpPr>
      <xdr:spPr>
        <a:xfrm flipV="1">
          <a:off x="18656300" y="185291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115769</xdr:rowOff>
    </xdr:from>
    <xdr:ext cx="469744" cy="259045"/>
    <xdr:sp macro="" textlink="">
      <xdr:nvSpPr>
        <xdr:cNvPr id="747" name="n_1aveValue【公民館】&#10;一人当たり面積"/>
        <xdr:cNvSpPr txBox="1"/>
      </xdr:nvSpPr>
      <xdr:spPr>
        <a:xfrm>
          <a:off x="21075727" y="179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748" name="n_2aveValue【公民館】&#10;一人当たり面積"/>
        <xdr:cNvSpPr txBox="1"/>
      </xdr:nvSpPr>
      <xdr:spPr>
        <a:xfrm>
          <a:off x="20199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119034</xdr:rowOff>
    </xdr:from>
    <xdr:ext cx="469744" cy="259045"/>
    <xdr:sp macro="" textlink="">
      <xdr:nvSpPr>
        <xdr:cNvPr id="749" name="n_3aveValue【公民館】&#10;一人当たり面積"/>
        <xdr:cNvSpPr txBox="1"/>
      </xdr:nvSpPr>
      <xdr:spPr>
        <a:xfrm>
          <a:off x="19310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117401</xdr:rowOff>
    </xdr:from>
    <xdr:ext cx="469744" cy="259045"/>
    <xdr:sp macro="" textlink="">
      <xdr:nvSpPr>
        <xdr:cNvPr id="750" name="n_4aveValue【公民館】&#10;一人当たり面積"/>
        <xdr:cNvSpPr txBox="1"/>
      </xdr:nvSpPr>
      <xdr:spPr>
        <a:xfrm>
          <a:off x="18421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44648</xdr:rowOff>
    </xdr:from>
    <xdr:ext cx="469744" cy="259045"/>
    <xdr:sp macro="" textlink="">
      <xdr:nvSpPr>
        <xdr:cNvPr id="751" name="n_1mainValue【公民館】&#10;一人当たり面積"/>
        <xdr:cNvSpPr txBox="1"/>
      </xdr:nvSpPr>
      <xdr:spPr>
        <a:xfrm>
          <a:off x="21075727" y="185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752" name="n_2mainValue【公民館】&#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54446</xdr:rowOff>
    </xdr:from>
    <xdr:ext cx="469744" cy="259045"/>
    <xdr:sp macro="" textlink="">
      <xdr:nvSpPr>
        <xdr:cNvPr id="753" name="n_3mainValue【公民館】&#10;一人当たり面積"/>
        <xdr:cNvSpPr txBox="1"/>
      </xdr:nvSpPr>
      <xdr:spPr>
        <a:xfrm>
          <a:off x="19310427" y="185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60977</xdr:rowOff>
    </xdr:from>
    <xdr:ext cx="469744" cy="259045"/>
    <xdr:sp macro="" textlink="">
      <xdr:nvSpPr>
        <xdr:cNvPr id="754" name="n_4mainValue【公民館】&#10;一人当たり面積"/>
        <xdr:cNvSpPr txBox="1"/>
      </xdr:nvSpPr>
      <xdr:spPr>
        <a:xfrm>
          <a:off x="18421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accent1"/>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類似団体と比較して特に有形固定資産減価償却率が高くなっている施設は、幼稚園・保育所、学校施設及び公民館である。</a:t>
          </a:r>
        </a:p>
        <a:p>
          <a:r>
            <a:rPr kumimoji="1" lang="ja-JP" altLang="en-US" sz="1200">
              <a:solidFill>
                <a:schemeClr val="accent1"/>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本町が運営する幼稚園・保育所は、全ての施設の有形固定資産減価償却率が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％を超えており、特に、昭和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年に建設された小生瀬保育所の老朽化が著しい。園児数は全ての施設で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人を下回っており、今後の地域ごとの人口動態、特に幼少人口の推移を見据え、施設整備の方向性を検討していく。</a:t>
          </a:r>
        </a:p>
        <a:p>
          <a:r>
            <a:rPr kumimoji="1" lang="ja-JP" altLang="en-US" sz="1200">
              <a:solidFill>
                <a:schemeClr val="accent1"/>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学校施設については、一人当たり面積が町有施設の中で最も多い。有形固定資産減価償却率が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％を超えており、昭和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年に建設された木造の袋田小学校をはじめ、</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校ある小中学校のうち</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校は築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年以上、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校は築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年以上が経過しているが、平成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に全ての学校施設で耐震改修を完了しており、使用上の問題はない。学校施設は地域の中核的な施設であることも鑑み、維持管理・補修に要する経費の増加に留意しつつ、児童生徒数の減少による統廃合やその後の施設活用・解体の検討など、地域住民の理解を得ながら進めていく必要が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公民館については、築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年が経過し、有形固定資産減価償却率は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％となっており、施設全体の老朽化が著しく、今後の施設のあり方について検討する必要がある。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橋りょう・トンネルについては、広石根橋補修工事等により、改善が図られた。一方で、新庁舎建設事業や炊飯施設建設事業等の大型建設事業により、将来負担比率や実質公債費比率が上昇傾向にあることから、将来の財政負担を考慮しながら施設整備の検討を行っていく。</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15,444
15,337
325.76
13,212,265
11,667,582
1,213,728
6,385,492
11,293,939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68580</xdr:rowOff>
    </xdr:from>
    <xdr:to>
      <xdr:col>24</xdr:col>
      <xdr:colOff>62865</xdr:colOff>
      <xdr:row>41</xdr:row>
      <xdr:rowOff>110490</xdr:rowOff>
    </xdr:to>
    <xdr:cxnSp macro="">
      <xdr:nvCxnSpPr>
        <xdr:cNvPr id="57" name="直線コネクタ 56"/>
        <xdr:cNvCxnSpPr/>
      </xdr:nvCxnSpPr>
      <xdr:spPr>
        <a:xfrm flipV="1">
          <a:off x="4634865" y="572643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図書館】&#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15257</xdr:rowOff>
    </xdr:from>
    <xdr:ext cx="405111" cy="259045"/>
    <xdr:sp macro="" textlink="">
      <xdr:nvSpPr>
        <xdr:cNvPr id="60" name="【図書館】&#10;有形固定資産減価償却率最大値テキスト"/>
        <xdr:cNvSpPr txBox="1"/>
      </xdr:nvSpPr>
      <xdr:spPr>
        <a:xfrm>
          <a:off x="4673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68580</xdr:rowOff>
    </xdr:from>
    <xdr:to>
      <xdr:col>24</xdr:col>
      <xdr:colOff>152400</xdr:colOff>
      <xdr:row>33</xdr:row>
      <xdr:rowOff>68580</xdr:rowOff>
    </xdr:to>
    <xdr:cxnSp macro="">
      <xdr:nvCxnSpPr>
        <xdr:cNvPr id="61" name="直線コネクタ 60"/>
        <xdr:cNvCxnSpPr/>
      </xdr:nvCxnSpPr>
      <xdr:spPr>
        <a:xfrm>
          <a:off x="4546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31132</xdr:rowOff>
    </xdr:from>
    <xdr:ext cx="405111" cy="259045"/>
    <xdr:sp macro="" textlink="">
      <xdr:nvSpPr>
        <xdr:cNvPr id="62" name="【図書館】&#10;有形固定資産減価償却率平均値テキスト"/>
        <xdr:cNvSpPr txBox="1"/>
      </xdr:nvSpPr>
      <xdr:spPr>
        <a:xfrm>
          <a:off x="4673600" y="620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63" name="フローチャート: 判断 62"/>
        <xdr:cNvSpPr/>
      </xdr:nvSpPr>
      <xdr:spPr>
        <a:xfrm>
          <a:off x="45847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107315</xdr:rowOff>
    </xdr:from>
    <xdr:to>
      <xdr:col>20</xdr:col>
      <xdr:colOff>38100</xdr:colOff>
      <xdr:row>37</xdr:row>
      <xdr:rowOff>37465</xdr:rowOff>
    </xdr:to>
    <xdr:sp macro="" textlink="">
      <xdr:nvSpPr>
        <xdr:cNvPr id="64" name="フローチャート: 判断 63"/>
        <xdr:cNvSpPr/>
      </xdr:nvSpPr>
      <xdr:spPr>
        <a:xfrm>
          <a:off x="3746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52070</xdr:rowOff>
    </xdr:from>
    <xdr:to>
      <xdr:col>15</xdr:col>
      <xdr:colOff>101600</xdr:colOff>
      <xdr:row>36</xdr:row>
      <xdr:rowOff>153670</xdr:rowOff>
    </xdr:to>
    <xdr:sp macro="" textlink="">
      <xdr:nvSpPr>
        <xdr:cNvPr id="65" name="フローチャート: 判断 64"/>
        <xdr:cNvSpPr/>
      </xdr:nvSpPr>
      <xdr:spPr>
        <a:xfrm>
          <a:off x="2857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151130</xdr:rowOff>
    </xdr:from>
    <xdr:to>
      <xdr:col>10</xdr:col>
      <xdr:colOff>165100</xdr:colOff>
      <xdr:row>36</xdr:row>
      <xdr:rowOff>81280</xdr:rowOff>
    </xdr:to>
    <xdr:sp macro="" textlink="">
      <xdr:nvSpPr>
        <xdr:cNvPr id="66" name="フローチャート: 判断 65"/>
        <xdr:cNvSpPr/>
      </xdr:nvSpPr>
      <xdr:spPr>
        <a:xfrm>
          <a:off x="1968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118745</xdr:rowOff>
    </xdr:from>
    <xdr:to>
      <xdr:col>6</xdr:col>
      <xdr:colOff>38100</xdr:colOff>
      <xdr:row>36</xdr:row>
      <xdr:rowOff>48895</xdr:rowOff>
    </xdr:to>
    <xdr:sp macro="" textlink="">
      <xdr:nvSpPr>
        <xdr:cNvPr id="67" name="フローチャート: 判断 66"/>
        <xdr:cNvSpPr/>
      </xdr:nvSpPr>
      <xdr:spPr>
        <a:xfrm>
          <a:off x="1079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59690</xdr:rowOff>
    </xdr:from>
    <xdr:to>
      <xdr:col>24</xdr:col>
      <xdr:colOff>114300</xdr:colOff>
      <xdr:row>41</xdr:row>
      <xdr:rowOff>161290</xdr:rowOff>
    </xdr:to>
    <xdr:sp macro="" textlink="">
      <xdr:nvSpPr>
        <xdr:cNvPr id="73" name="楕円 72"/>
        <xdr:cNvSpPr/>
      </xdr:nvSpPr>
      <xdr:spPr>
        <a:xfrm>
          <a:off x="4584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146067</xdr:rowOff>
    </xdr:from>
    <xdr:ext cx="405111" cy="259045"/>
    <xdr:sp macro="" textlink="">
      <xdr:nvSpPr>
        <xdr:cNvPr id="74" name="【図書館】&#10;有形固定資産減価償却率該当値テキスト"/>
        <xdr:cNvSpPr txBox="1"/>
      </xdr:nvSpPr>
      <xdr:spPr>
        <a:xfrm>
          <a:off x="4673600" y="700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53992</xdr:rowOff>
    </xdr:from>
    <xdr:ext cx="405111" cy="259045"/>
    <xdr:sp macro="" textlink="">
      <xdr:nvSpPr>
        <xdr:cNvPr id="75" name="n_1aveValue【図書館】&#10;有形固定資産減価償却率"/>
        <xdr:cNvSpPr txBox="1"/>
      </xdr:nvSpPr>
      <xdr:spPr>
        <a:xfrm>
          <a:off x="3582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170197</xdr:rowOff>
    </xdr:from>
    <xdr:ext cx="405111" cy="259045"/>
    <xdr:sp macro="" textlink="">
      <xdr:nvSpPr>
        <xdr:cNvPr id="76" name="n_2aveValue【図書館】&#10;有形固定資産減価償却率"/>
        <xdr:cNvSpPr txBox="1"/>
      </xdr:nvSpPr>
      <xdr:spPr>
        <a:xfrm>
          <a:off x="2705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77" name="n_3aveValue【図書館】&#10;有形固定資産減価償却率"/>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65422</xdr:rowOff>
    </xdr:from>
    <xdr:ext cx="405111" cy="259045"/>
    <xdr:sp macro="" textlink="">
      <xdr:nvSpPr>
        <xdr:cNvPr id="78" name="n_4aveValue【図書館】&#10;有形固定資産減価償却率"/>
        <xdr:cNvSpPr txBox="1"/>
      </xdr:nvSpPr>
      <xdr:spPr>
        <a:xfrm>
          <a:off x="927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95250</xdr:rowOff>
    </xdr:to>
    <xdr:cxnSp macro="">
      <xdr:nvCxnSpPr>
        <xdr:cNvPr id="102" name="直線コネクタ 101"/>
        <xdr:cNvCxnSpPr/>
      </xdr:nvCxnSpPr>
      <xdr:spPr>
        <a:xfrm flipV="1">
          <a:off x="10476865" y="58674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3"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4" name="直線コネクタ 10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5"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6" name="直線コネクタ 105"/>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116857</xdr:rowOff>
    </xdr:from>
    <xdr:ext cx="469744" cy="259045"/>
    <xdr:sp macro="" textlink="">
      <xdr:nvSpPr>
        <xdr:cNvPr id="107" name="【図書館】&#10;一人当たり面積平均値テキスト"/>
        <xdr:cNvSpPr txBox="1"/>
      </xdr:nvSpPr>
      <xdr:spPr>
        <a:xfrm>
          <a:off x="10515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08" name="フローチャート: 判断 107"/>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09" name="フローチャート: 判断 108"/>
        <xdr:cNvSpPr/>
      </xdr:nvSpPr>
      <xdr:spPr>
        <a:xfrm>
          <a:off x="9588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0" name="フローチャート: 判断 109"/>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11" name="フローチャート: 判断 110"/>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52070</xdr:rowOff>
    </xdr:from>
    <xdr:to>
      <xdr:col>36</xdr:col>
      <xdr:colOff>165100</xdr:colOff>
      <xdr:row>39</xdr:row>
      <xdr:rowOff>153670</xdr:rowOff>
    </xdr:to>
    <xdr:sp macro="" textlink="">
      <xdr:nvSpPr>
        <xdr:cNvPr id="112" name="フローチャート: 判断 111"/>
        <xdr:cNvSpPr/>
      </xdr:nvSpPr>
      <xdr:spPr>
        <a:xfrm>
          <a:off x="6921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147320</xdr:rowOff>
    </xdr:from>
    <xdr:to>
      <xdr:col>55</xdr:col>
      <xdr:colOff>50800</xdr:colOff>
      <xdr:row>41</xdr:row>
      <xdr:rowOff>77470</xdr:rowOff>
    </xdr:to>
    <xdr:sp macro="" textlink="">
      <xdr:nvSpPr>
        <xdr:cNvPr id="118" name="楕円 117"/>
        <xdr:cNvSpPr/>
      </xdr:nvSpPr>
      <xdr:spPr>
        <a:xfrm>
          <a:off x="10426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62247</xdr:rowOff>
    </xdr:from>
    <xdr:ext cx="469744" cy="259045"/>
    <xdr:sp macro="" textlink="">
      <xdr:nvSpPr>
        <xdr:cNvPr id="119" name="【図書館】&#10;一人当たり面積該当値テキスト"/>
        <xdr:cNvSpPr txBox="1"/>
      </xdr:nvSpPr>
      <xdr:spPr>
        <a:xfrm>
          <a:off x="10515600"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33037</xdr:rowOff>
    </xdr:from>
    <xdr:ext cx="469744" cy="259045"/>
    <xdr:sp macro="" textlink="">
      <xdr:nvSpPr>
        <xdr:cNvPr id="120" name="n_1aveValue【図書館】&#10;一人当たり面積"/>
        <xdr:cNvSpPr txBox="1"/>
      </xdr:nvSpPr>
      <xdr:spPr>
        <a:xfrm>
          <a:off x="93917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21"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22" name="n_3aveValue【図書館】&#10;一人当たり面積"/>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170197</xdr:rowOff>
    </xdr:from>
    <xdr:ext cx="469744" cy="259045"/>
    <xdr:sp macro="" textlink="">
      <xdr:nvSpPr>
        <xdr:cNvPr id="123" name="n_4aveValue【図書館】&#10;一人当たり面積"/>
        <xdr:cNvSpPr txBox="1"/>
      </xdr:nvSpPr>
      <xdr:spPr>
        <a:xfrm>
          <a:off x="6737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6" name="テキスト ボックス 13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6" name="テキスト ボックス 14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43815</xdr:rowOff>
    </xdr:from>
    <xdr:to>
      <xdr:col>24</xdr:col>
      <xdr:colOff>62865</xdr:colOff>
      <xdr:row>64</xdr:row>
      <xdr:rowOff>49530</xdr:rowOff>
    </xdr:to>
    <xdr:cxnSp macro="">
      <xdr:nvCxnSpPr>
        <xdr:cNvPr id="148" name="直線コネクタ 147"/>
        <xdr:cNvCxnSpPr/>
      </xdr:nvCxnSpPr>
      <xdr:spPr>
        <a:xfrm flipV="1">
          <a:off x="4634865" y="9473565"/>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49"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50" name="直線コネクタ 149"/>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161942</xdr:rowOff>
    </xdr:from>
    <xdr:ext cx="405111" cy="259045"/>
    <xdr:sp macro="" textlink="">
      <xdr:nvSpPr>
        <xdr:cNvPr id="151" name="【体育館・プール】&#10;有形固定資産減価償却率最大値テキスト"/>
        <xdr:cNvSpPr txBox="1"/>
      </xdr:nvSpPr>
      <xdr:spPr>
        <a:xfrm>
          <a:off x="46736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43815</xdr:rowOff>
    </xdr:from>
    <xdr:to>
      <xdr:col>24</xdr:col>
      <xdr:colOff>152400</xdr:colOff>
      <xdr:row>55</xdr:row>
      <xdr:rowOff>43815</xdr:rowOff>
    </xdr:to>
    <xdr:cxnSp macro="">
      <xdr:nvCxnSpPr>
        <xdr:cNvPr id="152" name="直線コネクタ 151"/>
        <xdr:cNvCxnSpPr/>
      </xdr:nvCxnSpPr>
      <xdr:spPr>
        <a:xfrm>
          <a:off x="4546600" y="947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47642</xdr:rowOff>
    </xdr:from>
    <xdr:ext cx="405111" cy="259045"/>
    <xdr:sp macro="" textlink="">
      <xdr:nvSpPr>
        <xdr:cNvPr id="153" name="【体育館・プール】&#10;有形固定資産減価償却率平均値テキスト"/>
        <xdr:cNvSpPr txBox="1"/>
      </xdr:nvSpPr>
      <xdr:spPr>
        <a:xfrm>
          <a:off x="4673600" y="1033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54" name="フローチャート: 判断 153"/>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55" name="フローチャート: 判断 154"/>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156" name="フローチャート: 判断 155"/>
        <xdr:cNvSpPr/>
      </xdr:nvSpPr>
      <xdr:spPr>
        <a:xfrm>
          <a:off x="2857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137795</xdr:rowOff>
    </xdr:from>
    <xdr:to>
      <xdr:col>10</xdr:col>
      <xdr:colOff>165100</xdr:colOff>
      <xdr:row>61</xdr:row>
      <xdr:rowOff>67945</xdr:rowOff>
    </xdr:to>
    <xdr:sp macro="" textlink="">
      <xdr:nvSpPr>
        <xdr:cNvPr id="157" name="フローチャート: 判断 156"/>
        <xdr:cNvSpPr/>
      </xdr:nvSpPr>
      <xdr:spPr>
        <a:xfrm>
          <a:off x="1968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58" name="フローチャート: 判断 157"/>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19685</xdr:rowOff>
    </xdr:from>
    <xdr:to>
      <xdr:col>24</xdr:col>
      <xdr:colOff>114300</xdr:colOff>
      <xdr:row>60</xdr:row>
      <xdr:rowOff>121285</xdr:rowOff>
    </xdr:to>
    <xdr:sp macro="" textlink="">
      <xdr:nvSpPr>
        <xdr:cNvPr id="164" name="楕円 163"/>
        <xdr:cNvSpPr/>
      </xdr:nvSpPr>
      <xdr:spPr>
        <a:xfrm>
          <a:off x="4584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42562</xdr:rowOff>
    </xdr:from>
    <xdr:ext cx="405111" cy="259045"/>
    <xdr:sp macro="" textlink="">
      <xdr:nvSpPr>
        <xdr:cNvPr id="165" name="【体育館・プール】&#10;有形固定資産減価償却率該当値テキスト"/>
        <xdr:cNvSpPr txBox="1"/>
      </xdr:nvSpPr>
      <xdr:spPr>
        <a:xfrm>
          <a:off x="4673600" y="1015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166" name="楕円 165"/>
        <xdr:cNvSpPr/>
      </xdr:nvSpPr>
      <xdr:spPr>
        <a:xfrm>
          <a:off x="3746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70485</xdr:rowOff>
    </xdr:from>
    <xdr:to>
      <xdr:col>24</xdr:col>
      <xdr:colOff>63500</xdr:colOff>
      <xdr:row>60</xdr:row>
      <xdr:rowOff>133350</xdr:rowOff>
    </xdr:to>
    <xdr:cxnSp macro="">
      <xdr:nvCxnSpPr>
        <xdr:cNvPr id="167" name="直線コネクタ 166"/>
        <xdr:cNvCxnSpPr/>
      </xdr:nvCxnSpPr>
      <xdr:spPr>
        <a:xfrm flipV="1">
          <a:off x="3797300" y="1035748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48260</xdr:rowOff>
    </xdr:from>
    <xdr:to>
      <xdr:col>15</xdr:col>
      <xdr:colOff>101600</xdr:colOff>
      <xdr:row>60</xdr:row>
      <xdr:rowOff>149860</xdr:rowOff>
    </xdr:to>
    <xdr:sp macro="" textlink="">
      <xdr:nvSpPr>
        <xdr:cNvPr id="168" name="楕円 167"/>
        <xdr:cNvSpPr/>
      </xdr:nvSpPr>
      <xdr:spPr>
        <a:xfrm>
          <a:off x="2857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60</xdr:row>
      <xdr:rowOff>133350</xdr:rowOff>
    </xdr:to>
    <xdr:cxnSp macro="">
      <xdr:nvCxnSpPr>
        <xdr:cNvPr id="169" name="直線コネクタ 168"/>
        <xdr:cNvCxnSpPr/>
      </xdr:nvCxnSpPr>
      <xdr:spPr>
        <a:xfrm>
          <a:off x="2908300" y="103860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70" name="楕円 169"/>
        <xdr:cNvSpPr/>
      </xdr:nvSpPr>
      <xdr:spPr>
        <a:xfrm>
          <a:off x="1968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64770</xdr:rowOff>
    </xdr:from>
    <xdr:to>
      <xdr:col>15</xdr:col>
      <xdr:colOff>50800</xdr:colOff>
      <xdr:row>60</xdr:row>
      <xdr:rowOff>99060</xdr:rowOff>
    </xdr:to>
    <xdr:cxnSp macro="">
      <xdr:nvCxnSpPr>
        <xdr:cNvPr id="171" name="直線コネクタ 170"/>
        <xdr:cNvCxnSpPr/>
      </xdr:nvCxnSpPr>
      <xdr:spPr>
        <a:xfrm>
          <a:off x="2019300" y="103517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151130</xdr:rowOff>
    </xdr:from>
    <xdr:to>
      <xdr:col>6</xdr:col>
      <xdr:colOff>38100</xdr:colOff>
      <xdr:row>60</xdr:row>
      <xdr:rowOff>81280</xdr:rowOff>
    </xdr:to>
    <xdr:sp macro="" textlink="">
      <xdr:nvSpPr>
        <xdr:cNvPr id="172" name="楕円 171"/>
        <xdr:cNvSpPr/>
      </xdr:nvSpPr>
      <xdr:spPr>
        <a:xfrm>
          <a:off x="1079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30480</xdr:rowOff>
    </xdr:from>
    <xdr:to>
      <xdr:col>10</xdr:col>
      <xdr:colOff>114300</xdr:colOff>
      <xdr:row>60</xdr:row>
      <xdr:rowOff>64770</xdr:rowOff>
    </xdr:to>
    <xdr:cxnSp macro="">
      <xdr:nvCxnSpPr>
        <xdr:cNvPr id="173" name="直線コネクタ 172"/>
        <xdr:cNvCxnSpPr/>
      </xdr:nvCxnSpPr>
      <xdr:spPr>
        <a:xfrm>
          <a:off x="1130300" y="10317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174" name="n_1aveValue【体育館・プール】&#10;有形固定資産減価償却率"/>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1922</xdr:rowOff>
    </xdr:from>
    <xdr:ext cx="405111" cy="259045"/>
    <xdr:sp macro="" textlink="">
      <xdr:nvSpPr>
        <xdr:cNvPr id="175" name="n_2aveValue【体育館・プール】&#10;有形固定資産減価償却率"/>
        <xdr:cNvSpPr txBox="1"/>
      </xdr:nvSpPr>
      <xdr:spPr>
        <a:xfrm>
          <a:off x="2705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59072</xdr:rowOff>
    </xdr:from>
    <xdr:ext cx="405111" cy="259045"/>
    <xdr:sp macro="" textlink="">
      <xdr:nvSpPr>
        <xdr:cNvPr id="176" name="n_3aveValue【体育館・プール】&#10;有形固定資産減価償却率"/>
        <xdr:cNvSpPr txBox="1"/>
      </xdr:nvSpPr>
      <xdr:spPr>
        <a:xfrm>
          <a:off x="1816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32402</xdr:rowOff>
    </xdr:from>
    <xdr:ext cx="405111" cy="259045"/>
    <xdr:sp macro="" textlink="">
      <xdr:nvSpPr>
        <xdr:cNvPr id="177" name="n_4aveValue【体育館・プール】&#10;有形固定資産減価償却率"/>
        <xdr:cNvSpPr txBox="1"/>
      </xdr:nvSpPr>
      <xdr:spPr>
        <a:xfrm>
          <a:off x="927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3827</xdr:rowOff>
    </xdr:from>
    <xdr:ext cx="405111" cy="259045"/>
    <xdr:sp macro="" textlink="">
      <xdr:nvSpPr>
        <xdr:cNvPr id="178" name="n_1mainValue【体育館・プール】&#10;有形固定資産減価償却率"/>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179" name="n_2mainValue【体育館・プール】&#10;有形固定資産減価償却率"/>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80" name="n_3mainValue【体育館・プール】&#10;有形固定資産減価償却率"/>
        <xdr:cNvSpPr txBox="1"/>
      </xdr:nvSpPr>
      <xdr:spPr>
        <a:xfrm>
          <a:off x="1816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81" name="n_4main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205" name="直線コネクタ 204"/>
        <xdr:cNvCxnSpPr/>
      </xdr:nvCxnSpPr>
      <xdr:spPr>
        <a:xfrm flipV="1">
          <a:off x="10476865" y="96507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206" name="【体育館・プール】&#10;一人当たり面積最小値テキスト"/>
        <xdr:cNvSpPr txBox="1"/>
      </xdr:nvSpPr>
      <xdr:spPr>
        <a:xfrm>
          <a:off x="10515600"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207" name="直線コネクタ 206"/>
        <xdr:cNvCxnSpPr/>
      </xdr:nvCxnSpPr>
      <xdr:spPr>
        <a:xfrm>
          <a:off x="10388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08" name="【体育館・プール】&#10;一人当たり面積最大値テキスト"/>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09" name="直線コネクタ 208"/>
        <xdr:cNvCxnSpPr/>
      </xdr:nvCxnSpPr>
      <xdr:spPr>
        <a:xfrm>
          <a:off x="10388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210" name="【体育館・プール】&#10;一人当たり面積平均値テキスト"/>
        <xdr:cNvSpPr txBox="1"/>
      </xdr:nvSpPr>
      <xdr:spPr>
        <a:xfrm>
          <a:off x="105156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211" name="フローチャート: 判断 210"/>
        <xdr:cNvSpPr/>
      </xdr:nvSpPr>
      <xdr:spPr>
        <a:xfrm>
          <a:off x="104267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212" name="フローチャート: 判断 211"/>
        <xdr:cNvSpPr/>
      </xdr:nvSpPr>
      <xdr:spPr>
        <a:xfrm>
          <a:off x="958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13" name="フローチャート: 判断 212"/>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90170</xdr:rowOff>
    </xdr:from>
    <xdr:to>
      <xdr:col>41</xdr:col>
      <xdr:colOff>101600</xdr:colOff>
      <xdr:row>62</xdr:row>
      <xdr:rowOff>20320</xdr:rowOff>
    </xdr:to>
    <xdr:sp macro="" textlink="">
      <xdr:nvSpPr>
        <xdr:cNvPr id="214" name="フローチャート: 判断 213"/>
        <xdr:cNvSpPr/>
      </xdr:nvSpPr>
      <xdr:spPr>
        <a:xfrm>
          <a:off x="781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110490</xdr:rowOff>
    </xdr:from>
    <xdr:to>
      <xdr:col>36</xdr:col>
      <xdr:colOff>165100</xdr:colOff>
      <xdr:row>62</xdr:row>
      <xdr:rowOff>40640</xdr:rowOff>
    </xdr:to>
    <xdr:sp macro="" textlink="">
      <xdr:nvSpPr>
        <xdr:cNvPr id="215" name="フローチャート: 判断 214"/>
        <xdr:cNvSpPr/>
      </xdr:nvSpPr>
      <xdr:spPr>
        <a:xfrm>
          <a:off x="69215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119380</xdr:rowOff>
    </xdr:from>
    <xdr:to>
      <xdr:col>55</xdr:col>
      <xdr:colOff>50800</xdr:colOff>
      <xdr:row>63</xdr:row>
      <xdr:rowOff>49530</xdr:rowOff>
    </xdr:to>
    <xdr:sp macro="" textlink="">
      <xdr:nvSpPr>
        <xdr:cNvPr id="221" name="楕円 220"/>
        <xdr:cNvSpPr/>
      </xdr:nvSpPr>
      <xdr:spPr>
        <a:xfrm>
          <a:off x="104267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97807</xdr:rowOff>
    </xdr:from>
    <xdr:ext cx="469744" cy="259045"/>
    <xdr:sp macro="" textlink="">
      <xdr:nvSpPr>
        <xdr:cNvPr id="222" name="【体育館・プール】&#10;一人当たり面積該当値テキスト"/>
        <xdr:cNvSpPr txBox="1"/>
      </xdr:nvSpPr>
      <xdr:spPr>
        <a:xfrm>
          <a:off x="10515600" y="1072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25400</xdr:rowOff>
    </xdr:from>
    <xdr:to>
      <xdr:col>50</xdr:col>
      <xdr:colOff>165100</xdr:colOff>
      <xdr:row>63</xdr:row>
      <xdr:rowOff>127000</xdr:rowOff>
    </xdr:to>
    <xdr:sp macro="" textlink="">
      <xdr:nvSpPr>
        <xdr:cNvPr id="223" name="楕円 222"/>
        <xdr:cNvSpPr/>
      </xdr:nvSpPr>
      <xdr:spPr>
        <a:xfrm>
          <a:off x="9588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170180</xdr:rowOff>
    </xdr:from>
    <xdr:to>
      <xdr:col>55</xdr:col>
      <xdr:colOff>0</xdr:colOff>
      <xdr:row>63</xdr:row>
      <xdr:rowOff>76200</xdr:rowOff>
    </xdr:to>
    <xdr:cxnSp macro="">
      <xdr:nvCxnSpPr>
        <xdr:cNvPr id="224" name="直線コネクタ 223"/>
        <xdr:cNvCxnSpPr/>
      </xdr:nvCxnSpPr>
      <xdr:spPr>
        <a:xfrm flipV="1">
          <a:off x="9639300" y="10800080"/>
          <a:ext cx="8382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29210</xdr:rowOff>
    </xdr:from>
    <xdr:to>
      <xdr:col>46</xdr:col>
      <xdr:colOff>38100</xdr:colOff>
      <xdr:row>63</xdr:row>
      <xdr:rowOff>130810</xdr:rowOff>
    </xdr:to>
    <xdr:sp macro="" textlink="">
      <xdr:nvSpPr>
        <xdr:cNvPr id="225" name="楕円 224"/>
        <xdr:cNvSpPr/>
      </xdr:nvSpPr>
      <xdr:spPr>
        <a:xfrm>
          <a:off x="8699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76200</xdr:rowOff>
    </xdr:from>
    <xdr:to>
      <xdr:col>50</xdr:col>
      <xdr:colOff>114300</xdr:colOff>
      <xdr:row>63</xdr:row>
      <xdr:rowOff>80010</xdr:rowOff>
    </xdr:to>
    <xdr:cxnSp macro="">
      <xdr:nvCxnSpPr>
        <xdr:cNvPr id="226" name="直線コネクタ 225"/>
        <xdr:cNvCxnSpPr/>
      </xdr:nvCxnSpPr>
      <xdr:spPr>
        <a:xfrm flipV="1">
          <a:off x="8750300" y="1087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34290</xdr:rowOff>
    </xdr:from>
    <xdr:to>
      <xdr:col>41</xdr:col>
      <xdr:colOff>101600</xdr:colOff>
      <xdr:row>63</xdr:row>
      <xdr:rowOff>135890</xdr:rowOff>
    </xdr:to>
    <xdr:sp macro="" textlink="">
      <xdr:nvSpPr>
        <xdr:cNvPr id="227" name="楕円 226"/>
        <xdr:cNvSpPr/>
      </xdr:nvSpPr>
      <xdr:spPr>
        <a:xfrm>
          <a:off x="7810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80010</xdr:rowOff>
    </xdr:from>
    <xdr:to>
      <xdr:col>45</xdr:col>
      <xdr:colOff>177800</xdr:colOff>
      <xdr:row>63</xdr:row>
      <xdr:rowOff>85090</xdr:rowOff>
    </xdr:to>
    <xdr:cxnSp macro="">
      <xdr:nvCxnSpPr>
        <xdr:cNvPr id="228" name="直線コネクタ 227"/>
        <xdr:cNvCxnSpPr/>
      </xdr:nvCxnSpPr>
      <xdr:spPr>
        <a:xfrm flipV="1">
          <a:off x="7861300" y="108813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39370</xdr:rowOff>
    </xdr:from>
    <xdr:to>
      <xdr:col>36</xdr:col>
      <xdr:colOff>165100</xdr:colOff>
      <xdr:row>63</xdr:row>
      <xdr:rowOff>140970</xdr:rowOff>
    </xdr:to>
    <xdr:sp macro="" textlink="">
      <xdr:nvSpPr>
        <xdr:cNvPr id="229" name="楕円 228"/>
        <xdr:cNvSpPr/>
      </xdr:nvSpPr>
      <xdr:spPr>
        <a:xfrm>
          <a:off x="69215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85090</xdr:rowOff>
    </xdr:from>
    <xdr:to>
      <xdr:col>41</xdr:col>
      <xdr:colOff>50800</xdr:colOff>
      <xdr:row>63</xdr:row>
      <xdr:rowOff>90170</xdr:rowOff>
    </xdr:to>
    <xdr:cxnSp macro="">
      <xdr:nvCxnSpPr>
        <xdr:cNvPr id="230" name="直線コネクタ 229"/>
        <xdr:cNvCxnSpPr/>
      </xdr:nvCxnSpPr>
      <xdr:spPr>
        <a:xfrm flipV="1">
          <a:off x="6972300" y="108864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96537</xdr:rowOff>
    </xdr:from>
    <xdr:ext cx="469744" cy="259045"/>
    <xdr:sp macro="" textlink="">
      <xdr:nvSpPr>
        <xdr:cNvPr id="231" name="n_1aveValue【体育館・プール】&#10;一人当たり面積"/>
        <xdr:cNvSpPr txBox="1"/>
      </xdr:nvSpPr>
      <xdr:spPr>
        <a:xfrm>
          <a:off x="9391727"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167657</xdr:rowOff>
    </xdr:from>
    <xdr:ext cx="469744" cy="259045"/>
    <xdr:sp macro="" textlink="">
      <xdr:nvSpPr>
        <xdr:cNvPr id="232" name="n_2aveValue【体育館・プール】&#10;一人当たり面積"/>
        <xdr:cNvSpPr txBox="1"/>
      </xdr:nvSpPr>
      <xdr:spPr>
        <a:xfrm>
          <a:off x="8515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36847</xdr:rowOff>
    </xdr:from>
    <xdr:ext cx="469744" cy="259045"/>
    <xdr:sp macro="" textlink="">
      <xdr:nvSpPr>
        <xdr:cNvPr id="233" name="n_3aveValue【体育館・プール】&#10;一人当たり面積"/>
        <xdr:cNvSpPr txBox="1"/>
      </xdr:nvSpPr>
      <xdr:spPr>
        <a:xfrm>
          <a:off x="7626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57167</xdr:rowOff>
    </xdr:from>
    <xdr:ext cx="469744" cy="259045"/>
    <xdr:sp macro="" textlink="">
      <xdr:nvSpPr>
        <xdr:cNvPr id="234" name="n_4aveValue【体育館・プール】&#10;一人当たり面積"/>
        <xdr:cNvSpPr txBox="1"/>
      </xdr:nvSpPr>
      <xdr:spPr>
        <a:xfrm>
          <a:off x="673742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118127</xdr:rowOff>
    </xdr:from>
    <xdr:ext cx="469744" cy="259045"/>
    <xdr:sp macro="" textlink="">
      <xdr:nvSpPr>
        <xdr:cNvPr id="235" name="n_1mainValue【体育館・プール】&#10;一人当たり面積"/>
        <xdr:cNvSpPr txBox="1"/>
      </xdr:nvSpPr>
      <xdr:spPr>
        <a:xfrm>
          <a:off x="9391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121937</xdr:rowOff>
    </xdr:from>
    <xdr:ext cx="469744" cy="259045"/>
    <xdr:sp macro="" textlink="">
      <xdr:nvSpPr>
        <xdr:cNvPr id="236" name="n_2mainValue【体育館・プール】&#10;一人当たり面積"/>
        <xdr:cNvSpPr txBox="1"/>
      </xdr:nvSpPr>
      <xdr:spPr>
        <a:xfrm>
          <a:off x="8515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127017</xdr:rowOff>
    </xdr:from>
    <xdr:ext cx="469744" cy="259045"/>
    <xdr:sp macro="" textlink="">
      <xdr:nvSpPr>
        <xdr:cNvPr id="237" name="n_3mainValue【体育館・プール】&#10;一人当たり面積"/>
        <xdr:cNvSpPr txBox="1"/>
      </xdr:nvSpPr>
      <xdr:spPr>
        <a:xfrm>
          <a:off x="76264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132097</xdr:rowOff>
    </xdr:from>
    <xdr:ext cx="469744" cy="259045"/>
    <xdr:sp macro="" textlink="">
      <xdr:nvSpPr>
        <xdr:cNvPr id="238" name="n_4mainValue【体育館・プール】&#10;一人当たり面積"/>
        <xdr:cNvSpPr txBox="1"/>
      </xdr:nvSpPr>
      <xdr:spPr>
        <a:xfrm>
          <a:off x="6737427" y="1093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9" name="テキスト ボックス 24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0" name="直線コネクタ 24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1" name="テキスト ボックス 25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2" name="直線コネクタ 25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3" name="テキスト ボックス 25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4" name="直線コネクタ 25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5" name="テキスト ボックス 25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6" name="直線コネクタ 25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7" name="テキスト ボックス 25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85</xdr:row>
      <xdr:rowOff>136398</xdr:rowOff>
    </xdr:to>
    <xdr:cxnSp macro="">
      <xdr:nvCxnSpPr>
        <xdr:cNvPr id="261" name="直線コネクタ 260"/>
        <xdr:cNvCxnSpPr/>
      </xdr:nvCxnSpPr>
      <xdr:spPr>
        <a:xfrm flipV="1">
          <a:off x="4634865" y="13317474"/>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140225</xdr:rowOff>
    </xdr:from>
    <xdr:ext cx="405111" cy="259045"/>
    <xdr:sp macro="" textlink="">
      <xdr:nvSpPr>
        <xdr:cNvPr id="262" name="【福祉施設】&#10;有形固定資産減価償却率最小値テキスト"/>
        <xdr:cNvSpPr txBox="1"/>
      </xdr:nvSpPr>
      <xdr:spPr>
        <a:xfrm>
          <a:off x="46736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136398</xdr:rowOff>
    </xdr:from>
    <xdr:to>
      <xdr:col>24</xdr:col>
      <xdr:colOff>152400</xdr:colOff>
      <xdr:row>85</xdr:row>
      <xdr:rowOff>136398</xdr:rowOff>
    </xdr:to>
    <xdr:cxnSp macro="">
      <xdr:nvCxnSpPr>
        <xdr:cNvPr id="263" name="直線コネクタ 262"/>
        <xdr:cNvCxnSpPr/>
      </xdr:nvCxnSpPr>
      <xdr:spPr>
        <a:xfrm>
          <a:off x="4546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64"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65" name="直線コネクタ 264"/>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66" name="【福祉施設】&#10;有形固定資産減価償却率平均値テキスト"/>
        <xdr:cNvSpPr txBox="1"/>
      </xdr:nvSpPr>
      <xdr:spPr>
        <a:xfrm>
          <a:off x="467360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67" name="フローチャート: 判断 266"/>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68" name="フローチャート: 判断 267"/>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269" name="フローチャート: 判断 268"/>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74168</xdr:rowOff>
    </xdr:from>
    <xdr:to>
      <xdr:col>10</xdr:col>
      <xdr:colOff>165100</xdr:colOff>
      <xdr:row>81</xdr:row>
      <xdr:rowOff>4318</xdr:rowOff>
    </xdr:to>
    <xdr:sp macro="" textlink="">
      <xdr:nvSpPr>
        <xdr:cNvPr id="270" name="フローチャート: 判断 269"/>
        <xdr:cNvSpPr/>
      </xdr:nvSpPr>
      <xdr:spPr>
        <a:xfrm>
          <a:off x="1968500" y="1379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xdr:rowOff>
    </xdr:from>
    <xdr:to>
      <xdr:col>6</xdr:col>
      <xdr:colOff>38100</xdr:colOff>
      <xdr:row>80</xdr:row>
      <xdr:rowOff>114046</xdr:rowOff>
    </xdr:to>
    <xdr:sp macro="" textlink="">
      <xdr:nvSpPr>
        <xdr:cNvPr id="271" name="フローチャート: 判断 270"/>
        <xdr:cNvSpPr/>
      </xdr:nvSpPr>
      <xdr:spPr>
        <a:xfrm>
          <a:off x="1079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30735</xdr:rowOff>
    </xdr:from>
    <xdr:to>
      <xdr:col>24</xdr:col>
      <xdr:colOff>114300</xdr:colOff>
      <xdr:row>81</xdr:row>
      <xdr:rowOff>132335</xdr:rowOff>
    </xdr:to>
    <xdr:sp macro="" textlink="">
      <xdr:nvSpPr>
        <xdr:cNvPr id="277" name="楕円 276"/>
        <xdr:cNvSpPr/>
      </xdr:nvSpPr>
      <xdr:spPr>
        <a:xfrm>
          <a:off x="45847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9162</xdr:rowOff>
    </xdr:from>
    <xdr:ext cx="405111" cy="259045"/>
    <xdr:sp macro="" textlink="">
      <xdr:nvSpPr>
        <xdr:cNvPr id="278" name="【福祉施設】&#10;有形固定資産減価償却率該当値テキスト"/>
        <xdr:cNvSpPr txBox="1"/>
      </xdr:nvSpPr>
      <xdr:spPr>
        <a:xfrm>
          <a:off x="4673600"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279" name="楕円 278"/>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81535</xdr:rowOff>
    </xdr:from>
    <xdr:to>
      <xdr:col>24</xdr:col>
      <xdr:colOff>63500</xdr:colOff>
      <xdr:row>81</xdr:row>
      <xdr:rowOff>118111</xdr:rowOff>
    </xdr:to>
    <xdr:cxnSp macro="">
      <xdr:nvCxnSpPr>
        <xdr:cNvPr id="280" name="直線コネクタ 279"/>
        <xdr:cNvCxnSpPr/>
      </xdr:nvCxnSpPr>
      <xdr:spPr>
        <a:xfrm flipV="1">
          <a:off x="3797300" y="139689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170180</xdr:rowOff>
    </xdr:from>
    <xdr:to>
      <xdr:col>15</xdr:col>
      <xdr:colOff>101600</xdr:colOff>
      <xdr:row>81</xdr:row>
      <xdr:rowOff>100330</xdr:rowOff>
    </xdr:to>
    <xdr:sp macro="" textlink="">
      <xdr:nvSpPr>
        <xdr:cNvPr id="281" name="楕円 280"/>
        <xdr:cNvSpPr/>
      </xdr:nvSpPr>
      <xdr:spPr>
        <a:xfrm>
          <a:off x="2857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81</xdr:row>
      <xdr:rowOff>118111</xdr:rowOff>
    </xdr:to>
    <xdr:cxnSp macro="">
      <xdr:nvCxnSpPr>
        <xdr:cNvPr id="282" name="直線コネクタ 281"/>
        <xdr:cNvCxnSpPr/>
      </xdr:nvCxnSpPr>
      <xdr:spPr>
        <a:xfrm>
          <a:off x="2908300" y="13936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283" name="楕円 282"/>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49530</xdr:rowOff>
    </xdr:to>
    <xdr:cxnSp macro="">
      <xdr:nvCxnSpPr>
        <xdr:cNvPr id="284" name="直線コネクタ 283"/>
        <xdr:cNvCxnSpPr/>
      </xdr:nvCxnSpPr>
      <xdr:spPr>
        <a:xfrm>
          <a:off x="2019300" y="13868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285" name="楕円 284"/>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80</xdr:row>
      <xdr:rowOff>152400</xdr:rowOff>
    </xdr:to>
    <xdr:cxnSp macro="">
      <xdr:nvCxnSpPr>
        <xdr:cNvPr id="286" name="直線コネクタ 285"/>
        <xdr:cNvCxnSpPr/>
      </xdr:nvCxnSpPr>
      <xdr:spPr>
        <a:xfrm>
          <a:off x="1130300" y="13799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287" name="n_1ave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169435</xdr:rowOff>
    </xdr:from>
    <xdr:ext cx="405111" cy="259045"/>
    <xdr:sp macro="" textlink="">
      <xdr:nvSpPr>
        <xdr:cNvPr id="288" name="n_2aveValue【福祉施設】&#10;有形固定資産減価償却率"/>
        <xdr:cNvSpPr txBox="1"/>
      </xdr:nvSpPr>
      <xdr:spPr>
        <a:xfrm>
          <a:off x="2705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20845</xdr:rowOff>
    </xdr:from>
    <xdr:ext cx="405111" cy="259045"/>
    <xdr:sp macro="" textlink="">
      <xdr:nvSpPr>
        <xdr:cNvPr id="289" name="n_3aveValue【福祉施設】&#10;有形固定資産減価償却率"/>
        <xdr:cNvSpPr txBox="1"/>
      </xdr:nvSpPr>
      <xdr:spPr>
        <a:xfrm>
          <a:off x="1816744" y="1356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130573</xdr:rowOff>
    </xdr:from>
    <xdr:ext cx="405111" cy="259045"/>
    <xdr:sp macro="" textlink="">
      <xdr:nvSpPr>
        <xdr:cNvPr id="290" name="n_4aveValue【福祉施設】&#10;有形固定資産減価償却率"/>
        <xdr:cNvSpPr txBox="1"/>
      </xdr:nvSpPr>
      <xdr:spPr>
        <a:xfrm>
          <a:off x="927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160038</xdr:rowOff>
    </xdr:from>
    <xdr:ext cx="405111" cy="259045"/>
    <xdr:sp macro="" textlink="">
      <xdr:nvSpPr>
        <xdr:cNvPr id="291" name="n_1mainValue【福祉施設】&#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292" name="n_2mainValue【福祉施設】&#10;有形固定資産減価償却率"/>
        <xdr:cNvSpPr txBox="1"/>
      </xdr:nvSpPr>
      <xdr:spPr>
        <a:xfrm>
          <a:off x="2705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22877</xdr:rowOff>
    </xdr:from>
    <xdr:ext cx="405111" cy="259045"/>
    <xdr:sp macro="" textlink="">
      <xdr:nvSpPr>
        <xdr:cNvPr id="293" name="n_3mainValue【福祉施設】&#10;有形固定資産減価償却率"/>
        <xdr:cNvSpPr txBox="1"/>
      </xdr:nvSpPr>
      <xdr:spPr>
        <a:xfrm>
          <a:off x="1816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125747</xdr:rowOff>
    </xdr:from>
    <xdr:ext cx="405111" cy="259045"/>
    <xdr:sp macro="" textlink="">
      <xdr:nvSpPr>
        <xdr:cNvPr id="294" name="n_4mainValue【福祉施設】&#10;有形固定資産減価償却率"/>
        <xdr:cNvSpPr txBox="1"/>
      </xdr:nvSpPr>
      <xdr:spPr>
        <a:xfrm>
          <a:off x="927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6" name="テキスト ボックス 31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170362</xdr:rowOff>
    </xdr:from>
    <xdr:to>
      <xdr:col>54</xdr:col>
      <xdr:colOff>189865</xdr:colOff>
      <xdr:row>86</xdr:row>
      <xdr:rowOff>109945</xdr:rowOff>
    </xdr:to>
    <xdr:cxnSp macro="">
      <xdr:nvCxnSpPr>
        <xdr:cNvPr id="320" name="直線コネクタ 319"/>
        <xdr:cNvCxnSpPr/>
      </xdr:nvCxnSpPr>
      <xdr:spPr>
        <a:xfrm flipV="1">
          <a:off x="10476865" y="13372012"/>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21"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2" name="直線コネクタ 321"/>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117039</xdr:rowOff>
    </xdr:from>
    <xdr:ext cx="469744" cy="259045"/>
    <xdr:sp macro="" textlink="">
      <xdr:nvSpPr>
        <xdr:cNvPr id="323" name="【福祉施設】&#10;一人当たり面積最大値テキスト"/>
        <xdr:cNvSpPr txBox="1"/>
      </xdr:nvSpPr>
      <xdr:spPr>
        <a:xfrm>
          <a:off x="10515600" y="1314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170362</xdr:rowOff>
    </xdr:from>
    <xdr:to>
      <xdr:col>55</xdr:col>
      <xdr:colOff>88900</xdr:colOff>
      <xdr:row>77</xdr:row>
      <xdr:rowOff>170362</xdr:rowOff>
    </xdr:to>
    <xdr:cxnSp macro="">
      <xdr:nvCxnSpPr>
        <xdr:cNvPr id="324" name="直線コネクタ 323"/>
        <xdr:cNvCxnSpPr/>
      </xdr:nvCxnSpPr>
      <xdr:spPr>
        <a:xfrm>
          <a:off x="10388600" y="133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119578</xdr:rowOff>
    </xdr:from>
    <xdr:ext cx="469744" cy="259045"/>
    <xdr:sp macro="" textlink="">
      <xdr:nvSpPr>
        <xdr:cNvPr id="325" name="【福祉施設】&#10;一人当たり面積平均値テキスト"/>
        <xdr:cNvSpPr txBox="1"/>
      </xdr:nvSpPr>
      <xdr:spPr>
        <a:xfrm>
          <a:off x="10515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26" name="フローチャート: 判断 325"/>
        <xdr:cNvSpPr/>
      </xdr:nvSpPr>
      <xdr:spPr>
        <a:xfrm>
          <a:off x="10426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93436</xdr:rowOff>
    </xdr:from>
    <xdr:to>
      <xdr:col>50</xdr:col>
      <xdr:colOff>165100</xdr:colOff>
      <xdr:row>84</xdr:row>
      <xdr:rowOff>23586</xdr:rowOff>
    </xdr:to>
    <xdr:sp macro="" textlink="">
      <xdr:nvSpPr>
        <xdr:cNvPr id="327" name="フローチャート: 判断 326"/>
        <xdr:cNvSpPr/>
      </xdr:nvSpPr>
      <xdr:spPr>
        <a:xfrm>
          <a:off x="9588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144055</xdr:rowOff>
    </xdr:from>
    <xdr:to>
      <xdr:col>46</xdr:col>
      <xdr:colOff>38100</xdr:colOff>
      <xdr:row>83</xdr:row>
      <xdr:rowOff>74205</xdr:rowOff>
    </xdr:to>
    <xdr:sp macro="" textlink="">
      <xdr:nvSpPr>
        <xdr:cNvPr id="328" name="フローチャート: 判断 327"/>
        <xdr:cNvSpPr/>
      </xdr:nvSpPr>
      <xdr:spPr>
        <a:xfrm>
          <a:off x="8699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121194</xdr:rowOff>
    </xdr:from>
    <xdr:to>
      <xdr:col>41</xdr:col>
      <xdr:colOff>101600</xdr:colOff>
      <xdr:row>83</xdr:row>
      <xdr:rowOff>51344</xdr:rowOff>
    </xdr:to>
    <xdr:sp macro="" textlink="">
      <xdr:nvSpPr>
        <xdr:cNvPr id="329" name="フローチャート: 判断 328"/>
        <xdr:cNvSpPr/>
      </xdr:nvSpPr>
      <xdr:spPr>
        <a:xfrm>
          <a:off x="7810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30" name="フローチャート: 判断 329"/>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36286</xdr:rowOff>
    </xdr:from>
    <xdr:to>
      <xdr:col>55</xdr:col>
      <xdr:colOff>50800</xdr:colOff>
      <xdr:row>86</xdr:row>
      <xdr:rowOff>137886</xdr:rowOff>
    </xdr:to>
    <xdr:sp macro="" textlink="">
      <xdr:nvSpPr>
        <xdr:cNvPr id="336" name="楕円 335"/>
        <xdr:cNvSpPr/>
      </xdr:nvSpPr>
      <xdr:spPr>
        <a:xfrm>
          <a:off x="10426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122663</xdr:rowOff>
    </xdr:from>
    <xdr:ext cx="469744" cy="259045"/>
    <xdr:sp macro="" textlink="">
      <xdr:nvSpPr>
        <xdr:cNvPr id="337" name="【福祉施設】&#10;一人当たり面積該当値テキスト"/>
        <xdr:cNvSpPr txBox="1"/>
      </xdr:nvSpPr>
      <xdr:spPr>
        <a:xfrm>
          <a:off x="10515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39551</xdr:rowOff>
    </xdr:from>
    <xdr:to>
      <xdr:col>50</xdr:col>
      <xdr:colOff>165100</xdr:colOff>
      <xdr:row>86</xdr:row>
      <xdr:rowOff>141151</xdr:rowOff>
    </xdr:to>
    <xdr:sp macro="" textlink="">
      <xdr:nvSpPr>
        <xdr:cNvPr id="338" name="楕円 337"/>
        <xdr:cNvSpPr/>
      </xdr:nvSpPr>
      <xdr:spPr>
        <a:xfrm>
          <a:off x="9588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87086</xdr:rowOff>
    </xdr:from>
    <xdr:to>
      <xdr:col>55</xdr:col>
      <xdr:colOff>0</xdr:colOff>
      <xdr:row>86</xdr:row>
      <xdr:rowOff>90351</xdr:rowOff>
    </xdr:to>
    <xdr:cxnSp macro="">
      <xdr:nvCxnSpPr>
        <xdr:cNvPr id="339" name="直線コネクタ 338"/>
        <xdr:cNvCxnSpPr/>
      </xdr:nvCxnSpPr>
      <xdr:spPr>
        <a:xfrm flipV="1">
          <a:off x="9639300" y="148317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39551</xdr:rowOff>
    </xdr:from>
    <xdr:to>
      <xdr:col>46</xdr:col>
      <xdr:colOff>38100</xdr:colOff>
      <xdr:row>86</xdr:row>
      <xdr:rowOff>141151</xdr:rowOff>
    </xdr:to>
    <xdr:sp macro="" textlink="">
      <xdr:nvSpPr>
        <xdr:cNvPr id="340" name="楕円 339"/>
        <xdr:cNvSpPr/>
      </xdr:nvSpPr>
      <xdr:spPr>
        <a:xfrm>
          <a:off x="8699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90351</xdr:rowOff>
    </xdr:from>
    <xdr:to>
      <xdr:col>50</xdr:col>
      <xdr:colOff>114300</xdr:colOff>
      <xdr:row>86</xdr:row>
      <xdr:rowOff>90351</xdr:rowOff>
    </xdr:to>
    <xdr:cxnSp macro="">
      <xdr:nvCxnSpPr>
        <xdr:cNvPr id="341" name="直線コネクタ 340"/>
        <xdr:cNvCxnSpPr/>
      </xdr:nvCxnSpPr>
      <xdr:spPr>
        <a:xfrm>
          <a:off x="8750300" y="1483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42818</xdr:rowOff>
    </xdr:from>
    <xdr:to>
      <xdr:col>41</xdr:col>
      <xdr:colOff>101600</xdr:colOff>
      <xdr:row>86</xdr:row>
      <xdr:rowOff>144418</xdr:rowOff>
    </xdr:to>
    <xdr:sp macro="" textlink="">
      <xdr:nvSpPr>
        <xdr:cNvPr id="342" name="楕円 341"/>
        <xdr:cNvSpPr/>
      </xdr:nvSpPr>
      <xdr:spPr>
        <a:xfrm>
          <a:off x="7810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90351</xdr:rowOff>
    </xdr:from>
    <xdr:to>
      <xdr:col>45</xdr:col>
      <xdr:colOff>177800</xdr:colOff>
      <xdr:row>86</xdr:row>
      <xdr:rowOff>93618</xdr:rowOff>
    </xdr:to>
    <xdr:cxnSp macro="">
      <xdr:nvCxnSpPr>
        <xdr:cNvPr id="343" name="直線コネクタ 342"/>
        <xdr:cNvCxnSpPr/>
      </xdr:nvCxnSpPr>
      <xdr:spPr>
        <a:xfrm flipV="1">
          <a:off x="7861300" y="148350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46082</xdr:rowOff>
    </xdr:from>
    <xdr:to>
      <xdr:col>36</xdr:col>
      <xdr:colOff>165100</xdr:colOff>
      <xdr:row>86</xdr:row>
      <xdr:rowOff>147682</xdr:rowOff>
    </xdr:to>
    <xdr:sp macro="" textlink="">
      <xdr:nvSpPr>
        <xdr:cNvPr id="344" name="楕円 343"/>
        <xdr:cNvSpPr/>
      </xdr:nvSpPr>
      <xdr:spPr>
        <a:xfrm>
          <a:off x="6921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93618</xdr:rowOff>
    </xdr:from>
    <xdr:to>
      <xdr:col>41</xdr:col>
      <xdr:colOff>50800</xdr:colOff>
      <xdr:row>86</xdr:row>
      <xdr:rowOff>96882</xdr:rowOff>
    </xdr:to>
    <xdr:cxnSp macro="">
      <xdr:nvCxnSpPr>
        <xdr:cNvPr id="345" name="直線コネクタ 344"/>
        <xdr:cNvCxnSpPr/>
      </xdr:nvCxnSpPr>
      <xdr:spPr>
        <a:xfrm flipV="1">
          <a:off x="6972300" y="148383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40113</xdr:rowOff>
    </xdr:from>
    <xdr:ext cx="469744" cy="259045"/>
    <xdr:sp macro="" textlink="">
      <xdr:nvSpPr>
        <xdr:cNvPr id="346" name="n_1aveValue【福祉施設】&#10;一人当たり面積"/>
        <xdr:cNvSpPr txBox="1"/>
      </xdr:nvSpPr>
      <xdr:spPr>
        <a:xfrm>
          <a:off x="93917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90732</xdr:rowOff>
    </xdr:from>
    <xdr:ext cx="469744" cy="259045"/>
    <xdr:sp macro="" textlink="">
      <xdr:nvSpPr>
        <xdr:cNvPr id="347" name="n_2aveValue【福祉施設】&#10;一人当たり面積"/>
        <xdr:cNvSpPr txBox="1"/>
      </xdr:nvSpPr>
      <xdr:spPr>
        <a:xfrm>
          <a:off x="8515427" y="139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67871</xdr:rowOff>
    </xdr:from>
    <xdr:ext cx="469744" cy="259045"/>
    <xdr:sp macro="" textlink="">
      <xdr:nvSpPr>
        <xdr:cNvPr id="348" name="n_3aveValue【福祉施設】&#10;一人当たり面積"/>
        <xdr:cNvSpPr txBox="1"/>
      </xdr:nvSpPr>
      <xdr:spPr>
        <a:xfrm>
          <a:off x="7626427" y="1395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49" name="n_4aveValue【福祉施設】&#10;一人当たり面積"/>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132278</xdr:rowOff>
    </xdr:from>
    <xdr:ext cx="469744" cy="259045"/>
    <xdr:sp macro="" textlink="">
      <xdr:nvSpPr>
        <xdr:cNvPr id="350" name="n_1mainValue【福祉施設】&#10;一人当たり面積"/>
        <xdr:cNvSpPr txBox="1"/>
      </xdr:nvSpPr>
      <xdr:spPr>
        <a:xfrm>
          <a:off x="93917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132278</xdr:rowOff>
    </xdr:from>
    <xdr:ext cx="469744" cy="259045"/>
    <xdr:sp macro="" textlink="">
      <xdr:nvSpPr>
        <xdr:cNvPr id="351" name="n_2mainValue【福祉施設】&#10;一人当たり面積"/>
        <xdr:cNvSpPr txBox="1"/>
      </xdr:nvSpPr>
      <xdr:spPr>
        <a:xfrm>
          <a:off x="8515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135545</xdr:rowOff>
    </xdr:from>
    <xdr:ext cx="469744" cy="259045"/>
    <xdr:sp macro="" textlink="">
      <xdr:nvSpPr>
        <xdr:cNvPr id="352" name="n_3mainValue【福祉施設】&#10;一人当たり面積"/>
        <xdr:cNvSpPr txBox="1"/>
      </xdr:nvSpPr>
      <xdr:spPr>
        <a:xfrm>
          <a:off x="7626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138809</xdr:rowOff>
    </xdr:from>
    <xdr:ext cx="469744" cy="259045"/>
    <xdr:sp macro="" textlink="">
      <xdr:nvSpPr>
        <xdr:cNvPr id="353" name="n_4mainValue【福祉施設】&#10;一人当たり面積"/>
        <xdr:cNvSpPr txBox="1"/>
      </xdr:nvSpPr>
      <xdr:spPr>
        <a:xfrm>
          <a:off x="6737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2" name="テキスト ボックス 38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2" name="テキスト ボックス 39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61504</xdr:rowOff>
    </xdr:to>
    <xdr:cxnSp macro="">
      <xdr:nvCxnSpPr>
        <xdr:cNvPr id="395" name="直線コネクタ 394"/>
        <xdr:cNvCxnSpPr/>
      </xdr:nvCxnSpPr>
      <xdr:spPr>
        <a:xfrm flipV="1">
          <a:off x="16318864" y="5866311"/>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396" name="【一般廃棄物処理施設】&#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397" name="直線コネクタ 396"/>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398"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399" name="直線コネクタ 398"/>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154050</xdr:rowOff>
    </xdr:from>
    <xdr:ext cx="405111" cy="259045"/>
    <xdr:sp macro="" textlink="">
      <xdr:nvSpPr>
        <xdr:cNvPr id="400" name="【一般廃棄物処理施設】&#10;有形固定資産減価償却率平均値テキスト"/>
        <xdr:cNvSpPr txBox="1"/>
      </xdr:nvSpPr>
      <xdr:spPr>
        <a:xfrm>
          <a:off x="16357600" y="649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401" name="フローチャート: 判断 400"/>
        <xdr:cNvSpPr/>
      </xdr:nvSpPr>
      <xdr:spPr>
        <a:xfrm>
          <a:off x="162687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20501</xdr:rowOff>
    </xdr:from>
    <xdr:to>
      <xdr:col>81</xdr:col>
      <xdr:colOff>101600</xdr:colOff>
      <xdr:row>38</xdr:row>
      <xdr:rowOff>122101</xdr:rowOff>
    </xdr:to>
    <xdr:sp macro="" textlink="">
      <xdr:nvSpPr>
        <xdr:cNvPr id="402" name="フローチャート: 判断 401"/>
        <xdr:cNvSpPr/>
      </xdr:nvSpPr>
      <xdr:spPr>
        <a:xfrm>
          <a:off x="15430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03" name="フローチャート: 判断 402"/>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04" name="フローチャート: 判断 403"/>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05" name="フローチャート: 判断 404"/>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84183</xdr:rowOff>
    </xdr:from>
    <xdr:to>
      <xdr:col>85</xdr:col>
      <xdr:colOff>177800</xdr:colOff>
      <xdr:row>37</xdr:row>
      <xdr:rowOff>14333</xdr:rowOff>
    </xdr:to>
    <xdr:sp macro="" textlink="">
      <xdr:nvSpPr>
        <xdr:cNvPr id="411" name="楕円 410"/>
        <xdr:cNvSpPr/>
      </xdr:nvSpPr>
      <xdr:spPr>
        <a:xfrm>
          <a:off x="16268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107060</xdr:rowOff>
    </xdr:from>
    <xdr:ext cx="405111" cy="259045"/>
    <xdr:sp macro="" textlink="">
      <xdr:nvSpPr>
        <xdr:cNvPr id="412" name="【一般廃棄物処理施設】&#10;有形固定資産減価償却率該当値テキスト"/>
        <xdr:cNvSpPr txBox="1"/>
      </xdr:nvSpPr>
      <xdr:spPr>
        <a:xfrm>
          <a:off x="16357600"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30299</xdr:rowOff>
    </xdr:from>
    <xdr:to>
      <xdr:col>81</xdr:col>
      <xdr:colOff>101600</xdr:colOff>
      <xdr:row>36</xdr:row>
      <xdr:rowOff>131899</xdr:rowOff>
    </xdr:to>
    <xdr:sp macro="" textlink="">
      <xdr:nvSpPr>
        <xdr:cNvPr id="413" name="楕円 412"/>
        <xdr:cNvSpPr/>
      </xdr:nvSpPr>
      <xdr:spPr>
        <a:xfrm>
          <a:off x="15430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81099</xdr:rowOff>
    </xdr:from>
    <xdr:to>
      <xdr:col>85</xdr:col>
      <xdr:colOff>127000</xdr:colOff>
      <xdr:row>36</xdr:row>
      <xdr:rowOff>134983</xdr:rowOff>
    </xdr:to>
    <xdr:cxnSp macro="">
      <xdr:nvCxnSpPr>
        <xdr:cNvPr id="414" name="直線コネクタ 413"/>
        <xdr:cNvCxnSpPr/>
      </xdr:nvCxnSpPr>
      <xdr:spPr>
        <a:xfrm>
          <a:off x="15481300" y="6253299"/>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157661</xdr:rowOff>
    </xdr:from>
    <xdr:to>
      <xdr:col>76</xdr:col>
      <xdr:colOff>165100</xdr:colOff>
      <xdr:row>36</xdr:row>
      <xdr:rowOff>87811</xdr:rowOff>
    </xdr:to>
    <xdr:sp macro="" textlink="">
      <xdr:nvSpPr>
        <xdr:cNvPr id="415" name="楕円 414"/>
        <xdr:cNvSpPr/>
      </xdr:nvSpPr>
      <xdr:spPr>
        <a:xfrm>
          <a:off x="14541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37011</xdr:rowOff>
    </xdr:from>
    <xdr:to>
      <xdr:col>81</xdr:col>
      <xdr:colOff>50800</xdr:colOff>
      <xdr:row>36</xdr:row>
      <xdr:rowOff>81099</xdr:rowOff>
    </xdr:to>
    <xdr:cxnSp macro="">
      <xdr:nvCxnSpPr>
        <xdr:cNvPr id="416" name="直線コネクタ 415"/>
        <xdr:cNvCxnSpPr/>
      </xdr:nvCxnSpPr>
      <xdr:spPr>
        <a:xfrm>
          <a:off x="14592300" y="620921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17" name="楕円 416"/>
        <xdr:cNvSpPr/>
      </xdr:nvSpPr>
      <xdr:spPr>
        <a:xfrm>
          <a:off x="13652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37011</xdr:rowOff>
    </xdr:from>
    <xdr:to>
      <xdr:col>76</xdr:col>
      <xdr:colOff>114300</xdr:colOff>
      <xdr:row>36</xdr:row>
      <xdr:rowOff>164374</xdr:rowOff>
    </xdr:to>
    <xdr:cxnSp macro="">
      <xdr:nvCxnSpPr>
        <xdr:cNvPr id="418" name="直線コネクタ 417"/>
        <xdr:cNvCxnSpPr/>
      </xdr:nvCxnSpPr>
      <xdr:spPr>
        <a:xfrm flipV="1">
          <a:off x="13703300" y="620921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69487</xdr:rowOff>
    </xdr:from>
    <xdr:to>
      <xdr:col>67</xdr:col>
      <xdr:colOff>101600</xdr:colOff>
      <xdr:row>36</xdr:row>
      <xdr:rowOff>171087</xdr:rowOff>
    </xdr:to>
    <xdr:sp macro="" textlink="">
      <xdr:nvSpPr>
        <xdr:cNvPr id="419" name="楕円 418"/>
        <xdr:cNvSpPr/>
      </xdr:nvSpPr>
      <xdr:spPr>
        <a:xfrm>
          <a:off x="12763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120287</xdr:rowOff>
    </xdr:from>
    <xdr:to>
      <xdr:col>71</xdr:col>
      <xdr:colOff>177800</xdr:colOff>
      <xdr:row>36</xdr:row>
      <xdr:rowOff>164374</xdr:rowOff>
    </xdr:to>
    <xdr:cxnSp macro="">
      <xdr:nvCxnSpPr>
        <xdr:cNvPr id="420" name="直線コネクタ 419"/>
        <xdr:cNvCxnSpPr/>
      </xdr:nvCxnSpPr>
      <xdr:spPr>
        <a:xfrm>
          <a:off x="12814300" y="62924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113228</xdr:rowOff>
    </xdr:from>
    <xdr:ext cx="405111" cy="259045"/>
    <xdr:sp macro="" textlink="">
      <xdr:nvSpPr>
        <xdr:cNvPr id="421" name="n_1aveValue【一般廃棄物処理施設】&#10;有形固定資産減価償却率"/>
        <xdr:cNvSpPr txBox="1"/>
      </xdr:nvSpPr>
      <xdr:spPr>
        <a:xfrm>
          <a:off x="152660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22" name="n_2aveValue【一般廃棄物処理施設】&#10;有形固定資産減価償却率"/>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23" name="n_3aveValue【一般廃棄物処理施設】&#10;有形固定資産減価償却率"/>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424" name="n_4aveValue【一般廃棄物処理施設】&#10;有形固定資産減価償却率"/>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148426</xdr:rowOff>
    </xdr:from>
    <xdr:ext cx="405111" cy="259045"/>
    <xdr:sp macro="" textlink="">
      <xdr:nvSpPr>
        <xdr:cNvPr id="425" name="n_1mainValue【一般廃棄物処理施設】&#10;有形固定資産減価償却率"/>
        <xdr:cNvSpPr txBox="1"/>
      </xdr:nvSpPr>
      <xdr:spPr>
        <a:xfrm>
          <a:off x="152660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104338</xdr:rowOff>
    </xdr:from>
    <xdr:ext cx="405111" cy="259045"/>
    <xdr:sp macro="" textlink="">
      <xdr:nvSpPr>
        <xdr:cNvPr id="426" name="n_2mainValue【一般廃棄物処理施設】&#10;有形固定資産減価償却率"/>
        <xdr:cNvSpPr txBox="1"/>
      </xdr:nvSpPr>
      <xdr:spPr>
        <a:xfrm>
          <a:off x="14389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427" name="n_3mainValue【一般廃棄物処理施設】&#10;有形固定資産減価償却率"/>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16164</xdr:rowOff>
    </xdr:from>
    <xdr:ext cx="405111" cy="259045"/>
    <xdr:sp macro="" textlink="">
      <xdr:nvSpPr>
        <xdr:cNvPr id="428" name="n_4mainValue【一般廃棄物処理施設】&#10;有形固定資産減価償却率"/>
        <xdr:cNvSpPr txBox="1"/>
      </xdr:nvSpPr>
      <xdr:spPr>
        <a:xfrm>
          <a:off x="12611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9" name="直線コネクタ 4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0" name="テキスト ボックス 43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1" name="直線コネクタ 4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2" name="テキスト ボックス 44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3" name="直線コネクタ 4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4" name="テキスト ボックス 44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5" name="直線コネクタ 4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6" name="テキスト ボックス 44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7" name="直線コネクタ 4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8" name="テキスト ボックス 44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118537</xdr:rowOff>
    </xdr:from>
    <xdr:to>
      <xdr:col>116</xdr:col>
      <xdr:colOff>62864</xdr:colOff>
      <xdr:row>42</xdr:row>
      <xdr:rowOff>31969</xdr:rowOff>
    </xdr:to>
    <xdr:cxnSp macro="">
      <xdr:nvCxnSpPr>
        <xdr:cNvPr id="452" name="直線コネクタ 451"/>
        <xdr:cNvCxnSpPr/>
      </xdr:nvCxnSpPr>
      <xdr:spPr>
        <a:xfrm flipV="1">
          <a:off x="22160864" y="6290737"/>
          <a:ext cx="0" cy="942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35796</xdr:rowOff>
    </xdr:from>
    <xdr:ext cx="469744" cy="259045"/>
    <xdr:sp macro="" textlink="">
      <xdr:nvSpPr>
        <xdr:cNvPr id="453" name="【一般廃棄物処理施設】&#10;一人当たり有形固定資産（償却資産）額最小値テキスト"/>
        <xdr:cNvSpPr txBox="1"/>
      </xdr:nvSpPr>
      <xdr:spPr>
        <a:xfrm>
          <a:off x="22199600" y="723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31969</xdr:rowOff>
    </xdr:from>
    <xdr:to>
      <xdr:col>116</xdr:col>
      <xdr:colOff>152400</xdr:colOff>
      <xdr:row>42</xdr:row>
      <xdr:rowOff>31969</xdr:rowOff>
    </xdr:to>
    <xdr:cxnSp macro="">
      <xdr:nvCxnSpPr>
        <xdr:cNvPr id="454" name="直線コネクタ 453"/>
        <xdr:cNvCxnSpPr/>
      </xdr:nvCxnSpPr>
      <xdr:spPr>
        <a:xfrm>
          <a:off x="22072600" y="723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65214</xdr:rowOff>
    </xdr:from>
    <xdr:ext cx="599010" cy="259045"/>
    <xdr:sp macro="" textlink="">
      <xdr:nvSpPr>
        <xdr:cNvPr id="455" name="【一般廃棄物処理施設】&#10;一人当たり有形固定資産（償却資産）額最大値テキスト"/>
        <xdr:cNvSpPr txBox="1"/>
      </xdr:nvSpPr>
      <xdr:spPr>
        <a:xfrm>
          <a:off x="22199600" y="606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118537</xdr:rowOff>
    </xdr:from>
    <xdr:to>
      <xdr:col>116</xdr:col>
      <xdr:colOff>152400</xdr:colOff>
      <xdr:row>36</xdr:row>
      <xdr:rowOff>118537</xdr:rowOff>
    </xdr:to>
    <xdr:cxnSp macro="">
      <xdr:nvCxnSpPr>
        <xdr:cNvPr id="456" name="直線コネクタ 455"/>
        <xdr:cNvCxnSpPr/>
      </xdr:nvCxnSpPr>
      <xdr:spPr>
        <a:xfrm>
          <a:off x="22072600" y="629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132228</xdr:rowOff>
    </xdr:from>
    <xdr:ext cx="534377" cy="259045"/>
    <xdr:sp macro="" textlink="">
      <xdr:nvSpPr>
        <xdr:cNvPr id="457" name="【一般廃棄物処理施設】&#10;一人当たり有形固定資産（償却資産）額平均値テキスト"/>
        <xdr:cNvSpPr txBox="1"/>
      </xdr:nvSpPr>
      <xdr:spPr>
        <a:xfrm>
          <a:off x="22199600" y="681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153801</xdr:rowOff>
    </xdr:from>
    <xdr:to>
      <xdr:col>116</xdr:col>
      <xdr:colOff>114300</xdr:colOff>
      <xdr:row>40</xdr:row>
      <xdr:rowOff>83951</xdr:rowOff>
    </xdr:to>
    <xdr:sp macro="" textlink="">
      <xdr:nvSpPr>
        <xdr:cNvPr id="458" name="フローチャート: 判断 457"/>
        <xdr:cNvSpPr/>
      </xdr:nvSpPr>
      <xdr:spPr>
        <a:xfrm>
          <a:off x="22110700" y="684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162945</xdr:rowOff>
    </xdr:from>
    <xdr:to>
      <xdr:col>112</xdr:col>
      <xdr:colOff>38100</xdr:colOff>
      <xdr:row>40</xdr:row>
      <xdr:rowOff>93095</xdr:rowOff>
    </xdr:to>
    <xdr:sp macro="" textlink="">
      <xdr:nvSpPr>
        <xdr:cNvPr id="459" name="フローチャート: 判断 458"/>
        <xdr:cNvSpPr/>
      </xdr:nvSpPr>
      <xdr:spPr>
        <a:xfrm>
          <a:off x="21272500" y="684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5950</xdr:rowOff>
    </xdr:from>
    <xdr:to>
      <xdr:col>107</xdr:col>
      <xdr:colOff>101600</xdr:colOff>
      <xdr:row>40</xdr:row>
      <xdr:rowOff>107550</xdr:rowOff>
    </xdr:to>
    <xdr:sp macro="" textlink="">
      <xdr:nvSpPr>
        <xdr:cNvPr id="460" name="フローチャート: 判断 459"/>
        <xdr:cNvSpPr/>
      </xdr:nvSpPr>
      <xdr:spPr>
        <a:xfrm>
          <a:off x="20383500" y="68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60418</xdr:rowOff>
    </xdr:from>
    <xdr:to>
      <xdr:col>102</xdr:col>
      <xdr:colOff>165100</xdr:colOff>
      <xdr:row>39</xdr:row>
      <xdr:rowOff>162018</xdr:rowOff>
    </xdr:to>
    <xdr:sp macro="" textlink="">
      <xdr:nvSpPr>
        <xdr:cNvPr id="461" name="フローチャート: 判断 460"/>
        <xdr:cNvSpPr/>
      </xdr:nvSpPr>
      <xdr:spPr>
        <a:xfrm>
          <a:off x="19494500" y="6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83838</xdr:rowOff>
    </xdr:from>
    <xdr:to>
      <xdr:col>98</xdr:col>
      <xdr:colOff>38100</xdr:colOff>
      <xdr:row>40</xdr:row>
      <xdr:rowOff>13988</xdr:rowOff>
    </xdr:to>
    <xdr:sp macro="" textlink="">
      <xdr:nvSpPr>
        <xdr:cNvPr id="462" name="フローチャート: 判断 461"/>
        <xdr:cNvSpPr/>
      </xdr:nvSpPr>
      <xdr:spPr>
        <a:xfrm>
          <a:off x="18605500" y="677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67737</xdr:rowOff>
    </xdr:from>
    <xdr:to>
      <xdr:col>116</xdr:col>
      <xdr:colOff>114300</xdr:colOff>
      <xdr:row>36</xdr:row>
      <xdr:rowOff>169337</xdr:rowOff>
    </xdr:to>
    <xdr:sp macro="" textlink="">
      <xdr:nvSpPr>
        <xdr:cNvPr id="468" name="楕円 467"/>
        <xdr:cNvSpPr/>
      </xdr:nvSpPr>
      <xdr:spPr>
        <a:xfrm>
          <a:off x="22110700" y="623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20764</xdr:rowOff>
    </xdr:from>
    <xdr:ext cx="599010" cy="259045"/>
    <xdr:sp macro="" textlink="">
      <xdr:nvSpPr>
        <xdr:cNvPr id="469" name="【一般廃棄物処理施設】&#10;一人当たり有形固定資産（償却資産）額該当値テキスト"/>
        <xdr:cNvSpPr txBox="1"/>
      </xdr:nvSpPr>
      <xdr:spPr>
        <a:xfrm>
          <a:off x="22199600" y="619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64033</xdr:rowOff>
    </xdr:from>
    <xdr:to>
      <xdr:col>112</xdr:col>
      <xdr:colOff>38100</xdr:colOff>
      <xdr:row>36</xdr:row>
      <xdr:rowOff>165633</xdr:rowOff>
    </xdr:to>
    <xdr:sp macro="" textlink="">
      <xdr:nvSpPr>
        <xdr:cNvPr id="470" name="楕円 469"/>
        <xdr:cNvSpPr/>
      </xdr:nvSpPr>
      <xdr:spPr>
        <a:xfrm>
          <a:off x="21272500" y="62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114833</xdr:rowOff>
    </xdr:from>
    <xdr:to>
      <xdr:col>116</xdr:col>
      <xdr:colOff>63500</xdr:colOff>
      <xdr:row>36</xdr:row>
      <xdr:rowOff>118537</xdr:rowOff>
    </xdr:to>
    <xdr:cxnSp macro="">
      <xdr:nvCxnSpPr>
        <xdr:cNvPr id="471" name="直線コネクタ 470"/>
        <xdr:cNvCxnSpPr/>
      </xdr:nvCxnSpPr>
      <xdr:spPr>
        <a:xfrm>
          <a:off x="21323300" y="6287033"/>
          <a:ext cx="8382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88951</xdr:rowOff>
    </xdr:from>
    <xdr:to>
      <xdr:col>107</xdr:col>
      <xdr:colOff>101600</xdr:colOff>
      <xdr:row>37</xdr:row>
      <xdr:rowOff>19101</xdr:rowOff>
    </xdr:to>
    <xdr:sp macro="" textlink="">
      <xdr:nvSpPr>
        <xdr:cNvPr id="472" name="楕円 471"/>
        <xdr:cNvSpPr/>
      </xdr:nvSpPr>
      <xdr:spPr>
        <a:xfrm>
          <a:off x="20383500" y="62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114833</xdr:rowOff>
    </xdr:from>
    <xdr:to>
      <xdr:col>111</xdr:col>
      <xdr:colOff>177800</xdr:colOff>
      <xdr:row>36</xdr:row>
      <xdr:rowOff>139751</xdr:rowOff>
    </xdr:to>
    <xdr:cxnSp macro="">
      <xdr:nvCxnSpPr>
        <xdr:cNvPr id="473" name="直線コネクタ 472"/>
        <xdr:cNvCxnSpPr/>
      </xdr:nvCxnSpPr>
      <xdr:spPr>
        <a:xfrm flipV="1">
          <a:off x="20434300" y="6287033"/>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100023</xdr:rowOff>
    </xdr:from>
    <xdr:to>
      <xdr:col>102</xdr:col>
      <xdr:colOff>165100</xdr:colOff>
      <xdr:row>34</xdr:row>
      <xdr:rowOff>30173</xdr:rowOff>
    </xdr:to>
    <xdr:sp macro="" textlink="">
      <xdr:nvSpPr>
        <xdr:cNvPr id="474" name="楕円 473"/>
        <xdr:cNvSpPr/>
      </xdr:nvSpPr>
      <xdr:spPr>
        <a:xfrm>
          <a:off x="19494500" y="57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150823</xdr:rowOff>
    </xdr:from>
    <xdr:to>
      <xdr:col>107</xdr:col>
      <xdr:colOff>50800</xdr:colOff>
      <xdr:row>36</xdr:row>
      <xdr:rowOff>139751</xdr:rowOff>
    </xdr:to>
    <xdr:cxnSp macro="">
      <xdr:nvCxnSpPr>
        <xdr:cNvPr id="475" name="直線コネクタ 474"/>
        <xdr:cNvCxnSpPr/>
      </xdr:nvCxnSpPr>
      <xdr:spPr>
        <a:xfrm>
          <a:off x="19545300" y="5808673"/>
          <a:ext cx="889000" cy="50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148090</xdr:rowOff>
    </xdr:from>
    <xdr:to>
      <xdr:col>98</xdr:col>
      <xdr:colOff>38100</xdr:colOff>
      <xdr:row>34</xdr:row>
      <xdr:rowOff>78240</xdr:rowOff>
    </xdr:to>
    <xdr:sp macro="" textlink="">
      <xdr:nvSpPr>
        <xdr:cNvPr id="476" name="楕円 475"/>
        <xdr:cNvSpPr/>
      </xdr:nvSpPr>
      <xdr:spPr>
        <a:xfrm>
          <a:off x="18605500" y="58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150823</xdr:rowOff>
    </xdr:from>
    <xdr:to>
      <xdr:col>102</xdr:col>
      <xdr:colOff>114300</xdr:colOff>
      <xdr:row>34</xdr:row>
      <xdr:rowOff>27440</xdr:rowOff>
    </xdr:to>
    <xdr:cxnSp macro="">
      <xdr:nvCxnSpPr>
        <xdr:cNvPr id="477" name="直線コネクタ 476"/>
        <xdr:cNvCxnSpPr/>
      </xdr:nvCxnSpPr>
      <xdr:spPr>
        <a:xfrm flipV="1">
          <a:off x="18656300" y="5808673"/>
          <a:ext cx="889000" cy="4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84222</xdr:rowOff>
    </xdr:from>
    <xdr:ext cx="534377" cy="259045"/>
    <xdr:sp macro="" textlink="">
      <xdr:nvSpPr>
        <xdr:cNvPr id="478" name="n_1aveValue【一般廃棄物処理施設】&#10;一人当たり有形固定資産（償却資産）額"/>
        <xdr:cNvSpPr txBox="1"/>
      </xdr:nvSpPr>
      <xdr:spPr>
        <a:xfrm>
          <a:off x="21043411" y="694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98677</xdr:rowOff>
    </xdr:from>
    <xdr:ext cx="534377" cy="259045"/>
    <xdr:sp macro="" textlink="">
      <xdr:nvSpPr>
        <xdr:cNvPr id="479" name="n_2aveValue【一般廃棄物処理施設】&#10;一人当たり有形固定資産（償却資産）額"/>
        <xdr:cNvSpPr txBox="1"/>
      </xdr:nvSpPr>
      <xdr:spPr>
        <a:xfrm>
          <a:off x="20167111" y="695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153145</xdr:rowOff>
    </xdr:from>
    <xdr:ext cx="599010" cy="259045"/>
    <xdr:sp macro="" textlink="">
      <xdr:nvSpPr>
        <xdr:cNvPr id="480" name="n_3aveValue【一般廃棄物処理施設】&#10;一人当たり有形固定資産（償却資産）額"/>
        <xdr:cNvSpPr txBox="1"/>
      </xdr:nvSpPr>
      <xdr:spPr>
        <a:xfrm>
          <a:off x="19245795" y="683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5115</xdr:rowOff>
    </xdr:from>
    <xdr:ext cx="599010" cy="259045"/>
    <xdr:sp macro="" textlink="">
      <xdr:nvSpPr>
        <xdr:cNvPr id="481" name="n_4aveValue【一般廃棄物処理施設】&#10;一人当たり有形固定資産（償却資産）額"/>
        <xdr:cNvSpPr txBox="1"/>
      </xdr:nvSpPr>
      <xdr:spPr>
        <a:xfrm>
          <a:off x="18356795" y="686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10710</xdr:rowOff>
    </xdr:from>
    <xdr:ext cx="599010" cy="259045"/>
    <xdr:sp macro="" textlink="">
      <xdr:nvSpPr>
        <xdr:cNvPr id="482" name="n_1mainValue【一般廃棄物処理施設】&#10;一人当たり有形固定資産（償却資産）額"/>
        <xdr:cNvSpPr txBox="1"/>
      </xdr:nvSpPr>
      <xdr:spPr>
        <a:xfrm>
          <a:off x="21011095" y="601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35628</xdr:rowOff>
    </xdr:from>
    <xdr:ext cx="599010" cy="259045"/>
    <xdr:sp macro="" textlink="">
      <xdr:nvSpPr>
        <xdr:cNvPr id="483" name="n_2mainValue【一般廃棄物処理施設】&#10;一人当たり有形固定資産（償却資産）額"/>
        <xdr:cNvSpPr txBox="1"/>
      </xdr:nvSpPr>
      <xdr:spPr>
        <a:xfrm>
          <a:off x="20134795" y="603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46700</xdr:rowOff>
    </xdr:from>
    <xdr:ext cx="599010" cy="259045"/>
    <xdr:sp macro="" textlink="">
      <xdr:nvSpPr>
        <xdr:cNvPr id="484" name="n_3mainValue【一般廃棄物処理施設】&#10;一人当たり有形固定資産（償却資産）額"/>
        <xdr:cNvSpPr txBox="1"/>
      </xdr:nvSpPr>
      <xdr:spPr>
        <a:xfrm>
          <a:off x="19245795" y="553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94767</xdr:rowOff>
    </xdr:from>
    <xdr:ext cx="599010" cy="259045"/>
    <xdr:sp macro="" textlink="">
      <xdr:nvSpPr>
        <xdr:cNvPr id="485" name="n_4mainValue【一般廃棄物処理施設】&#10;一人当たり有形固定資産（償却資産）額"/>
        <xdr:cNvSpPr txBox="1"/>
      </xdr:nvSpPr>
      <xdr:spPr>
        <a:xfrm>
          <a:off x="18356795" y="558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63</xdr:row>
      <xdr:rowOff>18288</xdr:rowOff>
    </xdr:to>
    <xdr:cxnSp macro="">
      <xdr:nvCxnSpPr>
        <xdr:cNvPr id="508" name="直線コネクタ 507"/>
        <xdr:cNvCxnSpPr/>
      </xdr:nvCxnSpPr>
      <xdr:spPr>
        <a:xfrm flipV="1">
          <a:off x="16318864" y="9683496"/>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22115</xdr:rowOff>
    </xdr:from>
    <xdr:ext cx="405111" cy="259045"/>
    <xdr:sp macro="" textlink="">
      <xdr:nvSpPr>
        <xdr:cNvPr id="509" name="【保健センター・保健所】&#10;有形固定資産減価償却率最小値テキスト"/>
        <xdr:cNvSpPr txBox="1"/>
      </xdr:nvSpPr>
      <xdr:spPr>
        <a:xfrm>
          <a:off x="16357600" y="108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18288</xdr:rowOff>
    </xdr:from>
    <xdr:to>
      <xdr:col>86</xdr:col>
      <xdr:colOff>25400</xdr:colOff>
      <xdr:row>63</xdr:row>
      <xdr:rowOff>18288</xdr:rowOff>
    </xdr:to>
    <xdr:cxnSp macro="">
      <xdr:nvCxnSpPr>
        <xdr:cNvPr id="510" name="直線コネクタ 509"/>
        <xdr:cNvCxnSpPr/>
      </xdr:nvCxnSpPr>
      <xdr:spPr>
        <a:xfrm>
          <a:off x="16230600" y="1081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511" name="【保健センター・保健所】&#10;有形固定資産減価償却率最大値テキスト"/>
        <xdr:cNvSpPr txBox="1"/>
      </xdr:nvSpPr>
      <xdr:spPr>
        <a:xfrm>
          <a:off x="16357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512" name="直線コネクタ 511"/>
        <xdr:cNvCxnSpPr/>
      </xdr:nvCxnSpPr>
      <xdr:spPr>
        <a:xfrm>
          <a:off x="16230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163085</xdr:rowOff>
    </xdr:from>
    <xdr:ext cx="405111" cy="259045"/>
    <xdr:sp macro="" textlink="">
      <xdr:nvSpPr>
        <xdr:cNvPr id="513" name="【保健センター・保健所】&#10;有形固定資産減価償却率平均値テキスト"/>
        <xdr:cNvSpPr txBox="1"/>
      </xdr:nvSpPr>
      <xdr:spPr>
        <a:xfrm>
          <a:off x="16357600" y="99357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xdr:rowOff>
    </xdr:from>
    <xdr:to>
      <xdr:col>85</xdr:col>
      <xdr:colOff>177800</xdr:colOff>
      <xdr:row>58</xdr:row>
      <xdr:rowOff>114808</xdr:rowOff>
    </xdr:to>
    <xdr:sp macro="" textlink="">
      <xdr:nvSpPr>
        <xdr:cNvPr id="514" name="フローチャート: 判断 513"/>
        <xdr:cNvSpPr/>
      </xdr:nvSpPr>
      <xdr:spPr>
        <a:xfrm>
          <a:off x="162687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148082</xdr:rowOff>
    </xdr:from>
    <xdr:to>
      <xdr:col>81</xdr:col>
      <xdr:colOff>101600</xdr:colOff>
      <xdr:row>58</xdr:row>
      <xdr:rowOff>78232</xdr:rowOff>
    </xdr:to>
    <xdr:sp macro="" textlink="">
      <xdr:nvSpPr>
        <xdr:cNvPr id="515" name="フローチャート: 判断 514"/>
        <xdr:cNvSpPr/>
      </xdr:nvSpPr>
      <xdr:spPr>
        <a:xfrm>
          <a:off x="15430500" y="992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68072</xdr:rowOff>
    </xdr:from>
    <xdr:to>
      <xdr:col>76</xdr:col>
      <xdr:colOff>165100</xdr:colOff>
      <xdr:row>57</xdr:row>
      <xdr:rowOff>169672</xdr:rowOff>
    </xdr:to>
    <xdr:sp macro="" textlink="">
      <xdr:nvSpPr>
        <xdr:cNvPr id="516" name="フローチャート: 判断 515"/>
        <xdr:cNvSpPr/>
      </xdr:nvSpPr>
      <xdr:spPr>
        <a:xfrm>
          <a:off x="14541500" y="984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136652</xdr:rowOff>
    </xdr:from>
    <xdr:to>
      <xdr:col>72</xdr:col>
      <xdr:colOff>38100</xdr:colOff>
      <xdr:row>57</xdr:row>
      <xdr:rowOff>66802</xdr:rowOff>
    </xdr:to>
    <xdr:sp macro="" textlink="">
      <xdr:nvSpPr>
        <xdr:cNvPr id="517" name="フローチャート: 判断 516"/>
        <xdr:cNvSpPr/>
      </xdr:nvSpPr>
      <xdr:spPr>
        <a:xfrm>
          <a:off x="13652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104648</xdr:rowOff>
    </xdr:from>
    <xdr:to>
      <xdr:col>67</xdr:col>
      <xdr:colOff>101600</xdr:colOff>
      <xdr:row>57</xdr:row>
      <xdr:rowOff>34798</xdr:rowOff>
    </xdr:to>
    <xdr:sp macro="" textlink="">
      <xdr:nvSpPr>
        <xdr:cNvPr id="518" name="フローチャート: 判断 517"/>
        <xdr:cNvSpPr/>
      </xdr:nvSpPr>
      <xdr:spPr>
        <a:xfrm>
          <a:off x="12763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145796</xdr:rowOff>
    </xdr:from>
    <xdr:to>
      <xdr:col>85</xdr:col>
      <xdr:colOff>177800</xdr:colOff>
      <xdr:row>57</xdr:row>
      <xdr:rowOff>75946</xdr:rowOff>
    </xdr:to>
    <xdr:sp macro="" textlink="">
      <xdr:nvSpPr>
        <xdr:cNvPr id="524" name="楕円 523"/>
        <xdr:cNvSpPr/>
      </xdr:nvSpPr>
      <xdr:spPr>
        <a:xfrm>
          <a:off x="162687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60723</xdr:rowOff>
    </xdr:from>
    <xdr:ext cx="405111" cy="259045"/>
    <xdr:sp macro="" textlink="">
      <xdr:nvSpPr>
        <xdr:cNvPr id="525" name="【保健センター・保健所】&#10;有形固定資産減価償却率該当値テキスト"/>
        <xdr:cNvSpPr txBox="1"/>
      </xdr:nvSpPr>
      <xdr:spPr>
        <a:xfrm>
          <a:off x="16357600" y="9661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100076</xdr:rowOff>
    </xdr:from>
    <xdr:to>
      <xdr:col>81</xdr:col>
      <xdr:colOff>101600</xdr:colOff>
      <xdr:row>57</xdr:row>
      <xdr:rowOff>30226</xdr:rowOff>
    </xdr:to>
    <xdr:sp macro="" textlink="">
      <xdr:nvSpPr>
        <xdr:cNvPr id="526" name="楕円 525"/>
        <xdr:cNvSpPr/>
      </xdr:nvSpPr>
      <xdr:spPr>
        <a:xfrm>
          <a:off x="154305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150876</xdr:rowOff>
    </xdr:from>
    <xdr:to>
      <xdr:col>85</xdr:col>
      <xdr:colOff>127000</xdr:colOff>
      <xdr:row>57</xdr:row>
      <xdr:rowOff>25146</xdr:rowOff>
    </xdr:to>
    <xdr:cxnSp macro="">
      <xdr:nvCxnSpPr>
        <xdr:cNvPr id="527" name="直線コネクタ 526"/>
        <xdr:cNvCxnSpPr/>
      </xdr:nvCxnSpPr>
      <xdr:spPr>
        <a:xfrm>
          <a:off x="15481300" y="97520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54356</xdr:rowOff>
    </xdr:from>
    <xdr:to>
      <xdr:col>76</xdr:col>
      <xdr:colOff>165100</xdr:colOff>
      <xdr:row>56</xdr:row>
      <xdr:rowOff>155956</xdr:rowOff>
    </xdr:to>
    <xdr:sp macro="" textlink="">
      <xdr:nvSpPr>
        <xdr:cNvPr id="528" name="楕円 527"/>
        <xdr:cNvSpPr/>
      </xdr:nvSpPr>
      <xdr:spPr>
        <a:xfrm>
          <a:off x="145415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105156</xdr:rowOff>
    </xdr:from>
    <xdr:to>
      <xdr:col>81</xdr:col>
      <xdr:colOff>50800</xdr:colOff>
      <xdr:row>56</xdr:row>
      <xdr:rowOff>150876</xdr:rowOff>
    </xdr:to>
    <xdr:cxnSp macro="">
      <xdr:nvCxnSpPr>
        <xdr:cNvPr id="529" name="直線コネクタ 528"/>
        <xdr:cNvCxnSpPr/>
      </xdr:nvCxnSpPr>
      <xdr:spPr>
        <a:xfrm>
          <a:off x="14592300" y="9706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8636</xdr:rowOff>
    </xdr:from>
    <xdr:to>
      <xdr:col>72</xdr:col>
      <xdr:colOff>38100</xdr:colOff>
      <xdr:row>56</xdr:row>
      <xdr:rowOff>110236</xdr:rowOff>
    </xdr:to>
    <xdr:sp macro="" textlink="">
      <xdr:nvSpPr>
        <xdr:cNvPr id="530" name="楕円 529"/>
        <xdr:cNvSpPr/>
      </xdr:nvSpPr>
      <xdr:spPr>
        <a:xfrm>
          <a:off x="1365250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59436</xdr:rowOff>
    </xdr:from>
    <xdr:to>
      <xdr:col>76</xdr:col>
      <xdr:colOff>114300</xdr:colOff>
      <xdr:row>56</xdr:row>
      <xdr:rowOff>105156</xdr:rowOff>
    </xdr:to>
    <xdr:cxnSp macro="">
      <xdr:nvCxnSpPr>
        <xdr:cNvPr id="531" name="直線コネクタ 530"/>
        <xdr:cNvCxnSpPr/>
      </xdr:nvCxnSpPr>
      <xdr:spPr>
        <a:xfrm>
          <a:off x="13703300" y="9660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132080</xdr:rowOff>
    </xdr:from>
    <xdr:to>
      <xdr:col>67</xdr:col>
      <xdr:colOff>101600</xdr:colOff>
      <xdr:row>56</xdr:row>
      <xdr:rowOff>62230</xdr:rowOff>
    </xdr:to>
    <xdr:sp macro="" textlink="">
      <xdr:nvSpPr>
        <xdr:cNvPr id="532" name="楕円 531"/>
        <xdr:cNvSpPr/>
      </xdr:nvSpPr>
      <xdr:spPr>
        <a:xfrm>
          <a:off x="12763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11430</xdr:rowOff>
    </xdr:from>
    <xdr:to>
      <xdr:col>71</xdr:col>
      <xdr:colOff>177800</xdr:colOff>
      <xdr:row>56</xdr:row>
      <xdr:rowOff>59436</xdr:rowOff>
    </xdr:to>
    <xdr:cxnSp macro="">
      <xdr:nvCxnSpPr>
        <xdr:cNvPr id="533" name="直線コネクタ 532"/>
        <xdr:cNvCxnSpPr/>
      </xdr:nvCxnSpPr>
      <xdr:spPr>
        <a:xfrm>
          <a:off x="12814300" y="961263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69359</xdr:rowOff>
    </xdr:from>
    <xdr:ext cx="405111" cy="259045"/>
    <xdr:sp macro="" textlink="">
      <xdr:nvSpPr>
        <xdr:cNvPr id="534" name="n_1aveValue【保健センター・保健所】&#10;有形固定資産減価償却率"/>
        <xdr:cNvSpPr txBox="1"/>
      </xdr:nvSpPr>
      <xdr:spPr>
        <a:xfrm>
          <a:off x="15266044" y="1001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160799</xdr:rowOff>
    </xdr:from>
    <xdr:ext cx="405111" cy="259045"/>
    <xdr:sp macro="" textlink="">
      <xdr:nvSpPr>
        <xdr:cNvPr id="535" name="n_2aveValue【保健センター・保健所】&#10;有形固定資産減価償却率"/>
        <xdr:cNvSpPr txBox="1"/>
      </xdr:nvSpPr>
      <xdr:spPr>
        <a:xfrm>
          <a:off x="14389744" y="993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57929</xdr:rowOff>
    </xdr:from>
    <xdr:ext cx="405111" cy="259045"/>
    <xdr:sp macro="" textlink="">
      <xdr:nvSpPr>
        <xdr:cNvPr id="536" name="n_3aveValue【保健センター・保健所】&#10;有形固定資産減価償却率"/>
        <xdr:cNvSpPr txBox="1"/>
      </xdr:nvSpPr>
      <xdr:spPr>
        <a:xfrm>
          <a:off x="1350074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25925</xdr:rowOff>
    </xdr:from>
    <xdr:ext cx="405111" cy="259045"/>
    <xdr:sp macro="" textlink="">
      <xdr:nvSpPr>
        <xdr:cNvPr id="537" name="n_4aveValue【保健センター・保健所】&#10;有形固定資産減価償却率"/>
        <xdr:cNvSpPr txBox="1"/>
      </xdr:nvSpPr>
      <xdr:spPr>
        <a:xfrm>
          <a:off x="126117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46753</xdr:rowOff>
    </xdr:from>
    <xdr:ext cx="405111" cy="259045"/>
    <xdr:sp macro="" textlink="">
      <xdr:nvSpPr>
        <xdr:cNvPr id="538" name="n_1mainValue【保健センター・保健所】&#10;有形固定資産減価償却率"/>
        <xdr:cNvSpPr txBox="1"/>
      </xdr:nvSpPr>
      <xdr:spPr>
        <a:xfrm>
          <a:off x="15266044" y="947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1033</xdr:rowOff>
    </xdr:from>
    <xdr:ext cx="405111" cy="259045"/>
    <xdr:sp macro="" textlink="">
      <xdr:nvSpPr>
        <xdr:cNvPr id="539" name="n_2mainValue【保健センター・保健所】&#10;有形固定資産減価償却率"/>
        <xdr:cNvSpPr txBox="1"/>
      </xdr:nvSpPr>
      <xdr:spPr>
        <a:xfrm>
          <a:off x="14389744" y="943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126763</xdr:rowOff>
    </xdr:from>
    <xdr:ext cx="405111" cy="259045"/>
    <xdr:sp macro="" textlink="">
      <xdr:nvSpPr>
        <xdr:cNvPr id="540" name="n_3mainValue【保健センター・保健所】&#10;有形固定資産減価償却率"/>
        <xdr:cNvSpPr txBox="1"/>
      </xdr:nvSpPr>
      <xdr:spPr>
        <a:xfrm>
          <a:off x="13500744" y="938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78757</xdr:rowOff>
    </xdr:from>
    <xdr:ext cx="405111" cy="259045"/>
    <xdr:sp macro="" textlink="">
      <xdr:nvSpPr>
        <xdr:cNvPr id="541" name="n_4mainValue【保健センター・保健所】&#10;有形固定資産減価償却率"/>
        <xdr:cNvSpPr txBox="1"/>
      </xdr:nvSpPr>
      <xdr:spPr>
        <a:xfrm>
          <a:off x="126117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7" name="テキスト ボックス 5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9" name="テキスト ボックス 5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1" name="テキスト ボックス 5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63</xdr:row>
      <xdr:rowOff>148590</xdr:rowOff>
    </xdr:to>
    <xdr:cxnSp macro="">
      <xdr:nvCxnSpPr>
        <xdr:cNvPr id="565" name="直線コネクタ 564"/>
        <xdr:cNvCxnSpPr/>
      </xdr:nvCxnSpPr>
      <xdr:spPr>
        <a:xfrm flipV="1">
          <a:off x="22160864" y="952881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66"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67" name="直線コネクタ 566"/>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68"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69" name="直線コネクタ 568"/>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70" name="【保健センター・保健所】&#10;一人当たり面積平均値テキスト"/>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71" name="フローチャート: 判断 570"/>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72" name="フローチャート: 判断 571"/>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573" name="フローチャート: 判断 572"/>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74" name="フローチャート: 判断 573"/>
        <xdr:cNvSpPr/>
      </xdr:nvSpPr>
      <xdr:spPr>
        <a:xfrm>
          <a:off x="19494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xdr:rowOff>
    </xdr:from>
    <xdr:to>
      <xdr:col>98</xdr:col>
      <xdr:colOff>38100</xdr:colOff>
      <xdr:row>62</xdr:row>
      <xdr:rowOff>107950</xdr:rowOff>
    </xdr:to>
    <xdr:sp macro="" textlink="">
      <xdr:nvSpPr>
        <xdr:cNvPr id="575" name="フローチャート: 判断 574"/>
        <xdr:cNvSpPr/>
      </xdr:nvSpPr>
      <xdr:spPr>
        <a:xfrm>
          <a:off x="18605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581" name="楕円 580"/>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114317</xdr:rowOff>
    </xdr:from>
    <xdr:ext cx="469744" cy="259045"/>
    <xdr:sp macro="" textlink="">
      <xdr:nvSpPr>
        <xdr:cNvPr id="582" name="【保健センター・保健所】&#10;一人当たり面積該当値テキスト"/>
        <xdr:cNvSpPr txBox="1"/>
      </xdr:nvSpPr>
      <xdr:spPr>
        <a:xfrm>
          <a:off x="22199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583" name="楕円 582"/>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19050</xdr:rowOff>
    </xdr:to>
    <xdr:cxnSp macro="">
      <xdr:nvCxnSpPr>
        <xdr:cNvPr id="584" name="直線コネクタ 583"/>
        <xdr:cNvCxnSpPr/>
      </xdr:nvCxnSpPr>
      <xdr:spPr>
        <a:xfrm flipV="1">
          <a:off x="21323300" y="1081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147320</xdr:rowOff>
    </xdr:from>
    <xdr:to>
      <xdr:col>107</xdr:col>
      <xdr:colOff>101600</xdr:colOff>
      <xdr:row>63</xdr:row>
      <xdr:rowOff>77470</xdr:rowOff>
    </xdr:to>
    <xdr:sp macro="" textlink="">
      <xdr:nvSpPr>
        <xdr:cNvPr id="585" name="楕円 584"/>
        <xdr:cNvSpPr/>
      </xdr:nvSpPr>
      <xdr:spPr>
        <a:xfrm>
          <a:off x="20383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26670</xdr:rowOff>
    </xdr:to>
    <xdr:cxnSp macro="">
      <xdr:nvCxnSpPr>
        <xdr:cNvPr id="586" name="直線コネクタ 585"/>
        <xdr:cNvCxnSpPr/>
      </xdr:nvCxnSpPr>
      <xdr:spPr>
        <a:xfrm flipV="1">
          <a:off x="20434300" y="1082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587" name="楕円 586"/>
        <xdr:cNvSpPr/>
      </xdr:nvSpPr>
      <xdr:spPr>
        <a:xfrm>
          <a:off x="19494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26670</xdr:rowOff>
    </xdr:from>
    <xdr:to>
      <xdr:col>107</xdr:col>
      <xdr:colOff>50800</xdr:colOff>
      <xdr:row>63</xdr:row>
      <xdr:rowOff>30480</xdr:rowOff>
    </xdr:to>
    <xdr:cxnSp macro="">
      <xdr:nvCxnSpPr>
        <xdr:cNvPr id="588" name="直線コネクタ 587"/>
        <xdr:cNvCxnSpPr/>
      </xdr:nvCxnSpPr>
      <xdr:spPr>
        <a:xfrm flipV="1">
          <a:off x="19545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589" name="楕円 588"/>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30480</xdr:rowOff>
    </xdr:from>
    <xdr:to>
      <xdr:col>102</xdr:col>
      <xdr:colOff>114300</xdr:colOff>
      <xdr:row>63</xdr:row>
      <xdr:rowOff>38100</xdr:rowOff>
    </xdr:to>
    <xdr:cxnSp macro="">
      <xdr:nvCxnSpPr>
        <xdr:cNvPr id="590" name="直線コネクタ 589"/>
        <xdr:cNvCxnSpPr/>
      </xdr:nvCxnSpPr>
      <xdr:spPr>
        <a:xfrm flipV="1">
          <a:off x="18656300" y="10831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591"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592" name="n_2aveValue【保健センター・保健所】&#10;一人当たり面積"/>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593" name="n_3aveValue【保健センター・保健所】&#10;一人当たり面積"/>
        <xdr:cNvSpPr txBox="1"/>
      </xdr:nvSpPr>
      <xdr:spPr>
        <a:xfrm>
          <a:off x="19310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124477</xdr:rowOff>
    </xdr:from>
    <xdr:ext cx="469744" cy="259045"/>
    <xdr:sp macro="" textlink="">
      <xdr:nvSpPr>
        <xdr:cNvPr id="594" name="n_4aveValue【保健センター・保健所】&#10;一人当たり面積"/>
        <xdr:cNvSpPr txBox="1"/>
      </xdr:nvSpPr>
      <xdr:spPr>
        <a:xfrm>
          <a:off x="18421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595"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68597</xdr:rowOff>
    </xdr:from>
    <xdr:ext cx="469744" cy="259045"/>
    <xdr:sp macro="" textlink="">
      <xdr:nvSpPr>
        <xdr:cNvPr id="596" name="n_2mainValue【保健センター・保健所】&#10;一人当たり面積"/>
        <xdr:cNvSpPr txBox="1"/>
      </xdr:nvSpPr>
      <xdr:spPr>
        <a:xfrm>
          <a:off x="20199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72407</xdr:rowOff>
    </xdr:from>
    <xdr:ext cx="469744" cy="259045"/>
    <xdr:sp macro="" textlink="">
      <xdr:nvSpPr>
        <xdr:cNvPr id="597" name="n_3mainValue【保健センター・保健所】&#10;一人当たり面積"/>
        <xdr:cNvSpPr txBox="1"/>
      </xdr:nvSpPr>
      <xdr:spPr>
        <a:xfrm>
          <a:off x="19310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598" name="n_4mainValue【保健センター・保健所】&#10;一人当たり面積"/>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9" name="テキスト ボックス 60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0" name="直線コネクタ 6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1" name="テキスト ボックス 61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2" name="直線コネクタ 6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3" name="テキスト ボックス 6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4" name="直線コネクタ 6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5" name="テキスト ボックス 6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6" name="直線コネクタ 6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7" name="テキスト ボックス 6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8" name="直線コネクタ 6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9" name="テキスト ボックス 61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1" name="テキスト ボックス 62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623" name="直線コネクタ 622"/>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624" name="【消防施設】&#10;有形固定資産減価償却率最小値テキスト"/>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625" name="直線コネクタ 624"/>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26"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7" name="直線コネクタ 62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139716</xdr:rowOff>
    </xdr:from>
    <xdr:ext cx="405111" cy="259045"/>
    <xdr:sp macro="" textlink="">
      <xdr:nvSpPr>
        <xdr:cNvPr id="628" name="【消防施設】&#10;有形固定資産減価償却率平均値テキスト"/>
        <xdr:cNvSpPr txBox="1"/>
      </xdr:nvSpPr>
      <xdr:spPr>
        <a:xfrm>
          <a:off x="16357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629" name="フローチャート: 判断 628"/>
        <xdr:cNvSpPr/>
      </xdr:nvSpPr>
      <xdr:spPr>
        <a:xfrm>
          <a:off x="16268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30" name="フローチャート: 判断 629"/>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40639</xdr:rowOff>
    </xdr:from>
    <xdr:to>
      <xdr:col>76</xdr:col>
      <xdr:colOff>165100</xdr:colOff>
      <xdr:row>82</xdr:row>
      <xdr:rowOff>142239</xdr:rowOff>
    </xdr:to>
    <xdr:sp macro="" textlink="">
      <xdr:nvSpPr>
        <xdr:cNvPr id="631" name="フローチャート: 判断 630"/>
        <xdr:cNvSpPr/>
      </xdr:nvSpPr>
      <xdr:spPr>
        <a:xfrm>
          <a:off x="14541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137795</xdr:rowOff>
    </xdr:from>
    <xdr:to>
      <xdr:col>72</xdr:col>
      <xdr:colOff>38100</xdr:colOff>
      <xdr:row>83</xdr:row>
      <xdr:rowOff>67945</xdr:rowOff>
    </xdr:to>
    <xdr:sp macro="" textlink="">
      <xdr:nvSpPr>
        <xdr:cNvPr id="632" name="フローチャート: 判断 631"/>
        <xdr:cNvSpPr/>
      </xdr:nvSpPr>
      <xdr:spPr>
        <a:xfrm>
          <a:off x="13652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27305</xdr:rowOff>
    </xdr:from>
    <xdr:to>
      <xdr:col>67</xdr:col>
      <xdr:colOff>101600</xdr:colOff>
      <xdr:row>83</xdr:row>
      <xdr:rowOff>128905</xdr:rowOff>
    </xdr:to>
    <xdr:sp macro="" textlink="">
      <xdr:nvSpPr>
        <xdr:cNvPr id="633" name="フローチャート: 判断 632"/>
        <xdr:cNvSpPr/>
      </xdr:nvSpPr>
      <xdr:spPr>
        <a:xfrm>
          <a:off x="12763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21589</xdr:rowOff>
    </xdr:from>
    <xdr:to>
      <xdr:col>85</xdr:col>
      <xdr:colOff>177800</xdr:colOff>
      <xdr:row>84</xdr:row>
      <xdr:rowOff>123189</xdr:rowOff>
    </xdr:to>
    <xdr:sp macro="" textlink="">
      <xdr:nvSpPr>
        <xdr:cNvPr id="639" name="楕円 638"/>
        <xdr:cNvSpPr/>
      </xdr:nvSpPr>
      <xdr:spPr>
        <a:xfrm>
          <a:off x="16268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xdr:rowOff>
    </xdr:from>
    <xdr:ext cx="405111" cy="259045"/>
    <xdr:sp macro="" textlink="">
      <xdr:nvSpPr>
        <xdr:cNvPr id="640" name="【消防施設】&#10;有形固定資産減価償却率該当値テキスト"/>
        <xdr:cNvSpPr txBox="1"/>
      </xdr:nvSpPr>
      <xdr:spPr>
        <a:xfrm>
          <a:off x="16357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80645</xdr:rowOff>
    </xdr:from>
    <xdr:to>
      <xdr:col>81</xdr:col>
      <xdr:colOff>101600</xdr:colOff>
      <xdr:row>85</xdr:row>
      <xdr:rowOff>10795</xdr:rowOff>
    </xdr:to>
    <xdr:sp macro="" textlink="">
      <xdr:nvSpPr>
        <xdr:cNvPr id="641" name="楕円 640"/>
        <xdr:cNvSpPr/>
      </xdr:nvSpPr>
      <xdr:spPr>
        <a:xfrm>
          <a:off x="15430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72389</xdr:rowOff>
    </xdr:from>
    <xdr:to>
      <xdr:col>85</xdr:col>
      <xdr:colOff>127000</xdr:colOff>
      <xdr:row>84</xdr:row>
      <xdr:rowOff>131445</xdr:rowOff>
    </xdr:to>
    <xdr:cxnSp macro="">
      <xdr:nvCxnSpPr>
        <xdr:cNvPr id="642" name="直線コネクタ 641"/>
        <xdr:cNvCxnSpPr/>
      </xdr:nvCxnSpPr>
      <xdr:spPr>
        <a:xfrm flipV="1">
          <a:off x="15481300" y="14474189"/>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42545</xdr:rowOff>
    </xdr:from>
    <xdr:to>
      <xdr:col>76</xdr:col>
      <xdr:colOff>165100</xdr:colOff>
      <xdr:row>84</xdr:row>
      <xdr:rowOff>144145</xdr:rowOff>
    </xdr:to>
    <xdr:sp macro="" textlink="">
      <xdr:nvSpPr>
        <xdr:cNvPr id="643" name="楕円 642"/>
        <xdr:cNvSpPr/>
      </xdr:nvSpPr>
      <xdr:spPr>
        <a:xfrm>
          <a:off x="14541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93345</xdr:rowOff>
    </xdr:from>
    <xdr:to>
      <xdr:col>81</xdr:col>
      <xdr:colOff>50800</xdr:colOff>
      <xdr:row>84</xdr:row>
      <xdr:rowOff>131445</xdr:rowOff>
    </xdr:to>
    <xdr:cxnSp macro="">
      <xdr:nvCxnSpPr>
        <xdr:cNvPr id="644" name="直線コネクタ 643"/>
        <xdr:cNvCxnSpPr/>
      </xdr:nvCxnSpPr>
      <xdr:spPr>
        <a:xfrm>
          <a:off x="14592300" y="14495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2539</xdr:rowOff>
    </xdr:from>
    <xdr:to>
      <xdr:col>72</xdr:col>
      <xdr:colOff>38100</xdr:colOff>
      <xdr:row>84</xdr:row>
      <xdr:rowOff>104139</xdr:rowOff>
    </xdr:to>
    <xdr:sp macro="" textlink="">
      <xdr:nvSpPr>
        <xdr:cNvPr id="645" name="楕円 644"/>
        <xdr:cNvSpPr/>
      </xdr:nvSpPr>
      <xdr:spPr>
        <a:xfrm>
          <a:off x="13652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53339</xdr:rowOff>
    </xdr:from>
    <xdr:to>
      <xdr:col>76</xdr:col>
      <xdr:colOff>114300</xdr:colOff>
      <xdr:row>84</xdr:row>
      <xdr:rowOff>93345</xdr:rowOff>
    </xdr:to>
    <xdr:cxnSp macro="">
      <xdr:nvCxnSpPr>
        <xdr:cNvPr id="646" name="直線コネクタ 645"/>
        <xdr:cNvCxnSpPr/>
      </xdr:nvCxnSpPr>
      <xdr:spPr>
        <a:xfrm>
          <a:off x="13703300" y="144551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132080</xdr:rowOff>
    </xdr:from>
    <xdr:to>
      <xdr:col>67</xdr:col>
      <xdr:colOff>101600</xdr:colOff>
      <xdr:row>84</xdr:row>
      <xdr:rowOff>62230</xdr:rowOff>
    </xdr:to>
    <xdr:sp macro="" textlink="">
      <xdr:nvSpPr>
        <xdr:cNvPr id="647" name="楕円 646"/>
        <xdr:cNvSpPr/>
      </xdr:nvSpPr>
      <xdr:spPr>
        <a:xfrm>
          <a:off x="12763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11430</xdr:rowOff>
    </xdr:from>
    <xdr:to>
      <xdr:col>71</xdr:col>
      <xdr:colOff>177800</xdr:colOff>
      <xdr:row>84</xdr:row>
      <xdr:rowOff>53339</xdr:rowOff>
    </xdr:to>
    <xdr:cxnSp macro="">
      <xdr:nvCxnSpPr>
        <xdr:cNvPr id="648" name="直線コネクタ 647"/>
        <xdr:cNvCxnSpPr/>
      </xdr:nvCxnSpPr>
      <xdr:spPr>
        <a:xfrm>
          <a:off x="12814300" y="14413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649" name="n_1aveValue【消防施設】&#10;有形固定資産減価償却率"/>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158766</xdr:rowOff>
    </xdr:from>
    <xdr:ext cx="405111" cy="259045"/>
    <xdr:sp macro="" textlink="">
      <xdr:nvSpPr>
        <xdr:cNvPr id="650" name="n_2aveValue【消防施設】&#10;有形固定資産減価償却率"/>
        <xdr:cNvSpPr txBox="1"/>
      </xdr:nvSpPr>
      <xdr:spPr>
        <a:xfrm>
          <a:off x="14389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84472</xdr:rowOff>
    </xdr:from>
    <xdr:ext cx="405111" cy="259045"/>
    <xdr:sp macro="" textlink="">
      <xdr:nvSpPr>
        <xdr:cNvPr id="651" name="n_3aveValue【消防施設】&#10;有形固定資産減価償却率"/>
        <xdr:cNvSpPr txBox="1"/>
      </xdr:nvSpPr>
      <xdr:spPr>
        <a:xfrm>
          <a:off x="13500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145432</xdr:rowOff>
    </xdr:from>
    <xdr:ext cx="405111" cy="259045"/>
    <xdr:sp macro="" textlink="">
      <xdr:nvSpPr>
        <xdr:cNvPr id="652" name="n_4aveValue【消防施設】&#10;有形固定資産減価償却率"/>
        <xdr:cNvSpPr txBox="1"/>
      </xdr:nvSpPr>
      <xdr:spPr>
        <a:xfrm>
          <a:off x="126117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1922</xdr:rowOff>
    </xdr:from>
    <xdr:ext cx="405111" cy="259045"/>
    <xdr:sp macro="" textlink="">
      <xdr:nvSpPr>
        <xdr:cNvPr id="653" name="n_1mainValue【消防施設】&#10;有形固定資産減価償却率"/>
        <xdr:cNvSpPr txBox="1"/>
      </xdr:nvSpPr>
      <xdr:spPr>
        <a:xfrm>
          <a:off x="152660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135272</xdr:rowOff>
    </xdr:from>
    <xdr:ext cx="405111" cy="259045"/>
    <xdr:sp macro="" textlink="">
      <xdr:nvSpPr>
        <xdr:cNvPr id="654" name="n_2mainValue【消防施設】&#10;有形固定資産減価償却率"/>
        <xdr:cNvSpPr txBox="1"/>
      </xdr:nvSpPr>
      <xdr:spPr>
        <a:xfrm>
          <a:off x="14389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95266</xdr:rowOff>
    </xdr:from>
    <xdr:ext cx="405111" cy="259045"/>
    <xdr:sp macro="" textlink="">
      <xdr:nvSpPr>
        <xdr:cNvPr id="655" name="n_3mainValue【消防施設】&#10;有形固定資産減価償却率"/>
        <xdr:cNvSpPr txBox="1"/>
      </xdr:nvSpPr>
      <xdr:spPr>
        <a:xfrm>
          <a:off x="13500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53357</xdr:rowOff>
    </xdr:from>
    <xdr:ext cx="405111" cy="259045"/>
    <xdr:sp macro="" textlink="">
      <xdr:nvSpPr>
        <xdr:cNvPr id="656" name="n_4mainValue【消防施設】&#10;有形固定資産減価償却率"/>
        <xdr:cNvSpPr txBox="1"/>
      </xdr:nvSpPr>
      <xdr:spPr>
        <a:xfrm>
          <a:off x="12611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7" name="直線コネクタ 6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8" name="テキスト ボックス 6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9" name="直線コネクタ 6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0" name="テキスト ボックス 6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1" name="直線コネクタ 6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2" name="テキスト ボックス 6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3" name="直線コネクタ 6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4" name="テキスト ボックス 6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5" name="直線コネクタ 6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6" name="テキスト ボックス 6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54611</xdr:rowOff>
    </xdr:from>
    <xdr:to>
      <xdr:col>116</xdr:col>
      <xdr:colOff>62864</xdr:colOff>
      <xdr:row>86</xdr:row>
      <xdr:rowOff>85089</xdr:rowOff>
    </xdr:to>
    <xdr:cxnSp macro="">
      <xdr:nvCxnSpPr>
        <xdr:cNvPr id="680" name="直線コネクタ 679"/>
        <xdr:cNvCxnSpPr/>
      </xdr:nvCxnSpPr>
      <xdr:spPr>
        <a:xfrm flipV="1">
          <a:off x="22160864" y="134277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681" name="【消防施設】&#10;一人当たり面積最小値テキスト"/>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682" name="直線コネクタ 681"/>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1288</xdr:rowOff>
    </xdr:from>
    <xdr:ext cx="469744" cy="259045"/>
    <xdr:sp macro="" textlink="">
      <xdr:nvSpPr>
        <xdr:cNvPr id="683" name="【消防施設】&#10;一人当たり面積最大値テキスト"/>
        <xdr:cNvSpPr txBox="1"/>
      </xdr:nvSpPr>
      <xdr:spPr>
        <a:xfrm>
          <a:off x="22199600"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54611</xdr:rowOff>
    </xdr:from>
    <xdr:to>
      <xdr:col>116</xdr:col>
      <xdr:colOff>152400</xdr:colOff>
      <xdr:row>78</xdr:row>
      <xdr:rowOff>54611</xdr:rowOff>
    </xdr:to>
    <xdr:cxnSp macro="">
      <xdr:nvCxnSpPr>
        <xdr:cNvPr id="684" name="直線コネクタ 683"/>
        <xdr:cNvCxnSpPr/>
      </xdr:nvCxnSpPr>
      <xdr:spPr>
        <a:xfrm>
          <a:off x="22072600" y="134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20338</xdr:rowOff>
    </xdr:from>
    <xdr:ext cx="469744" cy="259045"/>
    <xdr:sp macro="" textlink="">
      <xdr:nvSpPr>
        <xdr:cNvPr id="685" name="【消防施設】&#10;一人当たり面積平均値テキスト"/>
        <xdr:cNvSpPr txBox="1"/>
      </xdr:nvSpPr>
      <xdr:spPr>
        <a:xfrm>
          <a:off x="22199600" y="14422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168911</xdr:rowOff>
    </xdr:from>
    <xdr:to>
      <xdr:col>116</xdr:col>
      <xdr:colOff>114300</xdr:colOff>
      <xdr:row>85</xdr:row>
      <xdr:rowOff>99061</xdr:rowOff>
    </xdr:to>
    <xdr:sp macro="" textlink="">
      <xdr:nvSpPr>
        <xdr:cNvPr id="686" name="フローチャート: 判断 685"/>
        <xdr:cNvSpPr/>
      </xdr:nvSpPr>
      <xdr:spPr>
        <a:xfrm>
          <a:off x="22110700" y="1457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2539</xdr:rowOff>
    </xdr:from>
    <xdr:to>
      <xdr:col>112</xdr:col>
      <xdr:colOff>38100</xdr:colOff>
      <xdr:row>85</xdr:row>
      <xdr:rowOff>104139</xdr:rowOff>
    </xdr:to>
    <xdr:sp macro="" textlink="">
      <xdr:nvSpPr>
        <xdr:cNvPr id="687" name="フローチャート: 判断 686"/>
        <xdr:cNvSpPr/>
      </xdr:nvSpPr>
      <xdr:spPr>
        <a:xfrm>
          <a:off x="21272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0</xdr:rowOff>
    </xdr:from>
    <xdr:to>
      <xdr:col>107</xdr:col>
      <xdr:colOff>101600</xdr:colOff>
      <xdr:row>85</xdr:row>
      <xdr:rowOff>101600</xdr:rowOff>
    </xdr:to>
    <xdr:sp macro="" textlink="">
      <xdr:nvSpPr>
        <xdr:cNvPr id="688" name="フローチャート: 判断 687"/>
        <xdr:cNvSpPr/>
      </xdr:nvSpPr>
      <xdr:spPr>
        <a:xfrm>
          <a:off x="20383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689" name="フローチャート: 判断 688"/>
        <xdr:cNvSpPr/>
      </xdr:nvSpPr>
      <xdr:spPr>
        <a:xfrm>
          <a:off x="19494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3811</xdr:rowOff>
    </xdr:from>
    <xdr:to>
      <xdr:col>98</xdr:col>
      <xdr:colOff>38100</xdr:colOff>
      <xdr:row>85</xdr:row>
      <xdr:rowOff>105411</xdr:rowOff>
    </xdr:to>
    <xdr:sp macro="" textlink="">
      <xdr:nvSpPr>
        <xdr:cNvPr id="690" name="フローチャート: 判断 689"/>
        <xdr:cNvSpPr/>
      </xdr:nvSpPr>
      <xdr:spPr>
        <a:xfrm>
          <a:off x="18605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1" name="テキスト ボックス 6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2" name="テキスト ボックス 6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3" name="テキスト ボックス 6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4" name="テキスト ボックス 6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5" name="テキスト ボックス 6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696" name="楕円 695"/>
        <xdr:cNvSpPr/>
      </xdr:nvSpPr>
      <xdr:spPr>
        <a:xfrm>
          <a:off x="22110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152416</xdr:rowOff>
    </xdr:from>
    <xdr:ext cx="469744" cy="259045"/>
    <xdr:sp macro="" textlink="">
      <xdr:nvSpPr>
        <xdr:cNvPr id="697" name="【消防施設】&#10;一人当たり面積該当値テキスト"/>
        <xdr:cNvSpPr txBox="1"/>
      </xdr:nvSpPr>
      <xdr:spPr>
        <a:xfrm>
          <a:off x="22199600"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5080</xdr:rowOff>
    </xdr:from>
    <xdr:to>
      <xdr:col>112</xdr:col>
      <xdr:colOff>38100</xdr:colOff>
      <xdr:row>85</xdr:row>
      <xdr:rowOff>106680</xdr:rowOff>
    </xdr:to>
    <xdr:sp macro="" textlink="">
      <xdr:nvSpPr>
        <xdr:cNvPr id="698" name="楕円 697"/>
        <xdr:cNvSpPr/>
      </xdr:nvSpPr>
      <xdr:spPr>
        <a:xfrm>
          <a:off x="212725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53339</xdr:rowOff>
    </xdr:from>
    <xdr:to>
      <xdr:col>116</xdr:col>
      <xdr:colOff>63500</xdr:colOff>
      <xdr:row>85</xdr:row>
      <xdr:rowOff>55880</xdr:rowOff>
    </xdr:to>
    <xdr:cxnSp macro="">
      <xdr:nvCxnSpPr>
        <xdr:cNvPr id="699" name="直線コネクタ 698"/>
        <xdr:cNvCxnSpPr/>
      </xdr:nvCxnSpPr>
      <xdr:spPr>
        <a:xfrm flipV="1">
          <a:off x="21323300" y="1462658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11430</xdr:rowOff>
    </xdr:from>
    <xdr:to>
      <xdr:col>107</xdr:col>
      <xdr:colOff>101600</xdr:colOff>
      <xdr:row>85</xdr:row>
      <xdr:rowOff>113030</xdr:rowOff>
    </xdr:to>
    <xdr:sp macro="" textlink="">
      <xdr:nvSpPr>
        <xdr:cNvPr id="700" name="楕円 699"/>
        <xdr:cNvSpPr/>
      </xdr:nvSpPr>
      <xdr:spPr>
        <a:xfrm>
          <a:off x="203835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55880</xdr:rowOff>
    </xdr:from>
    <xdr:to>
      <xdr:col>111</xdr:col>
      <xdr:colOff>177800</xdr:colOff>
      <xdr:row>85</xdr:row>
      <xdr:rowOff>62230</xdr:rowOff>
    </xdr:to>
    <xdr:cxnSp macro="">
      <xdr:nvCxnSpPr>
        <xdr:cNvPr id="701" name="直線コネクタ 700"/>
        <xdr:cNvCxnSpPr/>
      </xdr:nvCxnSpPr>
      <xdr:spPr>
        <a:xfrm flipV="1">
          <a:off x="20434300" y="146291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16511</xdr:rowOff>
    </xdr:from>
    <xdr:to>
      <xdr:col>102</xdr:col>
      <xdr:colOff>165100</xdr:colOff>
      <xdr:row>85</xdr:row>
      <xdr:rowOff>118111</xdr:rowOff>
    </xdr:to>
    <xdr:sp macro="" textlink="">
      <xdr:nvSpPr>
        <xdr:cNvPr id="702" name="楕円 701"/>
        <xdr:cNvSpPr/>
      </xdr:nvSpPr>
      <xdr:spPr>
        <a:xfrm>
          <a:off x="19494500" y="145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62230</xdr:rowOff>
    </xdr:from>
    <xdr:to>
      <xdr:col>107</xdr:col>
      <xdr:colOff>50800</xdr:colOff>
      <xdr:row>85</xdr:row>
      <xdr:rowOff>67311</xdr:rowOff>
    </xdr:to>
    <xdr:cxnSp macro="">
      <xdr:nvCxnSpPr>
        <xdr:cNvPr id="703" name="直線コネクタ 702"/>
        <xdr:cNvCxnSpPr/>
      </xdr:nvCxnSpPr>
      <xdr:spPr>
        <a:xfrm flipV="1">
          <a:off x="19545300" y="146354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24130</xdr:rowOff>
    </xdr:from>
    <xdr:to>
      <xdr:col>98</xdr:col>
      <xdr:colOff>38100</xdr:colOff>
      <xdr:row>85</xdr:row>
      <xdr:rowOff>125730</xdr:rowOff>
    </xdr:to>
    <xdr:sp macro="" textlink="">
      <xdr:nvSpPr>
        <xdr:cNvPr id="704" name="楕円 703"/>
        <xdr:cNvSpPr/>
      </xdr:nvSpPr>
      <xdr:spPr>
        <a:xfrm>
          <a:off x="18605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67311</xdr:rowOff>
    </xdr:from>
    <xdr:to>
      <xdr:col>102</xdr:col>
      <xdr:colOff>114300</xdr:colOff>
      <xdr:row>85</xdr:row>
      <xdr:rowOff>74930</xdr:rowOff>
    </xdr:to>
    <xdr:cxnSp macro="">
      <xdr:nvCxnSpPr>
        <xdr:cNvPr id="705" name="直線コネクタ 704"/>
        <xdr:cNvCxnSpPr/>
      </xdr:nvCxnSpPr>
      <xdr:spPr>
        <a:xfrm flipV="1">
          <a:off x="18656300" y="14640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120666</xdr:rowOff>
    </xdr:from>
    <xdr:ext cx="469744" cy="259045"/>
    <xdr:sp macro="" textlink="">
      <xdr:nvSpPr>
        <xdr:cNvPr id="706" name="n_1aveValue【消防施設】&#10;一人当たり面積"/>
        <xdr:cNvSpPr txBox="1"/>
      </xdr:nvSpPr>
      <xdr:spPr>
        <a:xfrm>
          <a:off x="210757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707"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121938</xdr:rowOff>
    </xdr:from>
    <xdr:ext cx="469744" cy="259045"/>
    <xdr:sp macro="" textlink="">
      <xdr:nvSpPr>
        <xdr:cNvPr id="708" name="n_3aveValue【消防施設】&#10;一人当たり面積"/>
        <xdr:cNvSpPr txBox="1"/>
      </xdr:nvSpPr>
      <xdr:spPr>
        <a:xfrm>
          <a:off x="19310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121938</xdr:rowOff>
    </xdr:from>
    <xdr:ext cx="469744" cy="259045"/>
    <xdr:sp macro="" textlink="">
      <xdr:nvSpPr>
        <xdr:cNvPr id="709" name="n_4aveValue【消防施設】&#10;一人当たり面積"/>
        <xdr:cNvSpPr txBox="1"/>
      </xdr:nvSpPr>
      <xdr:spPr>
        <a:xfrm>
          <a:off x="18421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97807</xdr:rowOff>
    </xdr:from>
    <xdr:ext cx="469744" cy="259045"/>
    <xdr:sp macro="" textlink="">
      <xdr:nvSpPr>
        <xdr:cNvPr id="710" name="n_1mainValue【消防施設】&#10;一人当たり面積"/>
        <xdr:cNvSpPr txBox="1"/>
      </xdr:nvSpPr>
      <xdr:spPr>
        <a:xfrm>
          <a:off x="21075727"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104157</xdr:rowOff>
    </xdr:from>
    <xdr:ext cx="469744" cy="259045"/>
    <xdr:sp macro="" textlink="">
      <xdr:nvSpPr>
        <xdr:cNvPr id="711" name="n_2mainValue【消防施設】&#10;一人当たり面積"/>
        <xdr:cNvSpPr txBox="1"/>
      </xdr:nvSpPr>
      <xdr:spPr>
        <a:xfrm>
          <a:off x="20199427" y="146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109238</xdr:rowOff>
    </xdr:from>
    <xdr:ext cx="469744" cy="259045"/>
    <xdr:sp macro="" textlink="">
      <xdr:nvSpPr>
        <xdr:cNvPr id="712" name="n_3mainValue【消防施設】&#10;一人当たり面積"/>
        <xdr:cNvSpPr txBox="1"/>
      </xdr:nvSpPr>
      <xdr:spPr>
        <a:xfrm>
          <a:off x="19310427" y="1468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116857</xdr:rowOff>
    </xdr:from>
    <xdr:ext cx="469744" cy="259045"/>
    <xdr:sp macro="" textlink="">
      <xdr:nvSpPr>
        <xdr:cNvPr id="713" name="n_4mainValue【消防施設】&#10;一人当たり面積"/>
        <xdr:cNvSpPr txBox="1"/>
      </xdr:nvSpPr>
      <xdr:spPr>
        <a:xfrm>
          <a:off x="18421427" y="1469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5" name="直線コネクタ 7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6" name="テキスト ボックス 72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7" name="直線コネクタ 7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8" name="テキスト ボックス 7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9" name="直線コネクタ 7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0" name="テキスト ボックス 7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1" name="直線コネクタ 7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2" name="テキスト ボックス 7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3" name="直線コネクタ 7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4" name="テキスト ボックス 7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5" name="直線コネクタ 7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6" name="テキスト ボックス 73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131718</xdr:rowOff>
    </xdr:to>
    <xdr:cxnSp macro="">
      <xdr:nvCxnSpPr>
        <xdr:cNvPr id="739" name="直線コネクタ 738"/>
        <xdr:cNvCxnSpPr/>
      </xdr:nvCxnSpPr>
      <xdr:spPr>
        <a:xfrm flipV="1">
          <a:off x="16318864" y="17141189"/>
          <a:ext cx="0" cy="150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135545</xdr:rowOff>
    </xdr:from>
    <xdr:ext cx="405111" cy="259045"/>
    <xdr:sp macro="" textlink="">
      <xdr:nvSpPr>
        <xdr:cNvPr id="740" name="【庁舎】&#10;有形固定資産減価償却率最小値テキスト"/>
        <xdr:cNvSpPr txBox="1"/>
      </xdr:nvSpPr>
      <xdr:spPr>
        <a:xfrm>
          <a:off x="16357600" y="1865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131718</xdr:rowOff>
    </xdr:from>
    <xdr:to>
      <xdr:col>86</xdr:col>
      <xdr:colOff>25400</xdr:colOff>
      <xdr:row>108</xdr:row>
      <xdr:rowOff>131718</xdr:rowOff>
    </xdr:to>
    <xdr:cxnSp macro="">
      <xdr:nvCxnSpPr>
        <xdr:cNvPr id="741" name="直線コネクタ 740"/>
        <xdr:cNvCxnSpPr/>
      </xdr:nvCxnSpPr>
      <xdr:spPr>
        <a:xfrm>
          <a:off x="16230600" y="1864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42"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43" name="直線コネクタ 742"/>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28320</xdr:rowOff>
    </xdr:from>
    <xdr:ext cx="405111" cy="259045"/>
    <xdr:sp macro="" textlink="">
      <xdr:nvSpPr>
        <xdr:cNvPr id="744" name="【庁舎】&#10;有形固定資産減価償却率平均値テキスト"/>
        <xdr:cNvSpPr txBox="1"/>
      </xdr:nvSpPr>
      <xdr:spPr>
        <a:xfrm>
          <a:off x="16357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745" name="フローチャート: 判断 744"/>
        <xdr:cNvSpPr/>
      </xdr:nvSpPr>
      <xdr:spPr>
        <a:xfrm>
          <a:off x="16268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746" name="フローチャート: 判断 745"/>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747" name="フローチャート: 判断 746"/>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48" name="フローチャート: 判断 747"/>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749" name="フローチャート: 判断 748"/>
        <xdr:cNvSpPr/>
      </xdr:nvSpPr>
      <xdr:spPr>
        <a:xfrm>
          <a:off x="12763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66221</xdr:rowOff>
    </xdr:from>
    <xdr:to>
      <xdr:col>85</xdr:col>
      <xdr:colOff>177800</xdr:colOff>
      <xdr:row>101</xdr:row>
      <xdr:rowOff>167821</xdr:rowOff>
    </xdr:to>
    <xdr:sp macro="" textlink="">
      <xdr:nvSpPr>
        <xdr:cNvPr id="755" name="楕円 754"/>
        <xdr:cNvSpPr/>
      </xdr:nvSpPr>
      <xdr:spPr>
        <a:xfrm>
          <a:off x="162687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89098</xdr:rowOff>
    </xdr:from>
    <xdr:ext cx="405111" cy="259045"/>
    <xdr:sp macro="" textlink="">
      <xdr:nvSpPr>
        <xdr:cNvPr id="756" name="【庁舎】&#10;有形固定資産減価償却率該当値テキスト"/>
        <xdr:cNvSpPr txBox="1"/>
      </xdr:nvSpPr>
      <xdr:spPr>
        <a:xfrm>
          <a:off x="16357600" y="1723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61323</xdr:rowOff>
    </xdr:from>
    <xdr:to>
      <xdr:col>81</xdr:col>
      <xdr:colOff>101600</xdr:colOff>
      <xdr:row>108</xdr:row>
      <xdr:rowOff>162923</xdr:rowOff>
    </xdr:to>
    <xdr:sp macro="" textlink="">
      <xdr:nvSpPr>
        <xdr:cNvPr id="757" name="楕円 756"/>
        <xdr:cNvSpPr/>
      </xdr:nvSpPr>
      <xdr:spPr>
        <a:xfrm>
          <a:off x="15430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117021</xdr:rowOff>
    </xdr:from>
    <xdr:to>
      <xdr:col>85</xdr:col>
      <xdr:colOff>127000</xdr:colOff>
      <xdr:row>108</xdr:row>
      <xdr:rowOff>112123</xdr:rowOff>
    </xdr:to>
    <xdr:cxnSp macro="">
      <xdr:nvCxnSpPr>
        <xdr:cNvPr id="758" name="直線コネクタ 757"/>
        <xdr:cNvCxnSpPr/>
      </xdr:nvCxnSpPr>
      <xdr:spPr>
        <a:xfrm flipV="1">
          <a:off x="15481300" y="17433471"/>
          <a:ext cx="838200" cy="119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54792</xdr:rowOff>
    </xdr:from>
    <xdr:to>
      <xdr:col>76</xdr:col>
      <xdr:colOff>165100</xdr:colOff>
      <xdr:row>108</xdr:row>
      <xdr:rowOff>156392</xdr:rowOff>
    </xdr:to>
    <xdr:sp macro="" textlink="">
      <xdr:nvSpPr>
        <xdr:cNvPr id="759" name="楕円 758"/>
        <xdr:cNvSpPr/>
      </xdr:nvSpPr>
      <xdr:spPr>
        <a:xfrm>
          <a:off x="14541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105592</xdr:rowOff>
    </xdr:from>
    <xdr:to>
      <xdr:col>81</xdr:col>
      <xdr:colOff>50800</xdr:colOff>
      <xdr:row>108</xdr:row>
      <xdr:rowOff>112123</xdr:rowOff>
    </xdr:to>
    <xdr:cxnSp macro="">
      <xdr:nvCxnSpPr>
        <xdr:cNvPr id="760" name="直線コネクタ 759"/>
        <xdr:cNvCxnSpPr/>
      </xdr:nvCxnSpPr>
      <xdr:spPr>
        <a:xfrm>
          <a:off x="14592300" y="186221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48261</xdr:rowOff>
    </xdr:from>
    <xdr:to>
      <xdr:col>72</xdr:col>
      <xdr:colOff>38100</xdr:colOff>
      <xdr:row>108</xdr:row>
      <xdr:rowOff>149861</xdr:rowOff>
    </xdr:to>
    <xdr:sp macro="" textlink="">
      <xdr:nvSpPr>
        <xdr:cNvPr id="761" name="楕円 760"/>
        <xdr:cNvSpPr/>
      </xdr:nvSpPr>
      <xdr:spPr>
        <a:xfrm>
          <a:off x="1365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99061</xdr:rowOff>
    </xdr:from>
    <xdr:to>
      <xdr:col>76</xdr:col>
      <xdr:colOff>114300</xdr:colOff>
      <xdr:row>108</xdr:row>
      <xdr:rowOff>105592</xdr:rowOff>
    </xdr:to>
    <xdr:cxnSp macro="">
      <xdr:nvCxnSpPr>
        <xdr:cNvPr id="762" name="直線コネクタ 761"/>
        <xdr:cNvCxnSpPr/>
      </xdr:nvCxnSpPr>
      <xdr:spPr>
        <a:xfrm>
          <a:off x="13703300" y="186156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41729</xdr:rowOff>
    </xdr:from>
    <xdr:to>
      <xdr:col>67</xdr:col>
      <xdr:colOff>101600</xdr:colOff>
      <xdr:row>108</xdr:row>
      <xdr:rowOff>143329</xdr:rowOff>
    </xdr:to>
    <xdr:sp macro="" textlink="">
      <xdr:nvSpPr>
        <xdr:cNvPr id="763" name="楕円 762"/>
        <xdr:cNvSpPr/>
      </xdr:nvSpPr>
      <xdr:spPr>
        <a:xfrm>
          <a:off x="12763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92529</xdr:rowOff>
    </xdr:from>
    <xdr:to>
      <xdr:col>71</xdr:col>
      <xdr:colOff>177800</xdr:colOff>
      <xdr:row>108</xdr:row>
      <xdr:rowOff>99061</xdr:rowOff>
    </xdr:to>
    <xdr:cxnSp macro="">
      <xdr:nvCxnSpPr>
        <xdr:cNvPr id="764" name="直線コネクタ 763"/>
        <xdr:cNvCxnSpPr/>
      </xdr:nvCxnSpPr>
      <xdr:spPr>
        <a:xfrm>
          <a:off x="12814300" y="186091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765"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766" name="n_2aveValue【庁舎】&#10;有形固定資産減価償却率"/>
        <xdr:cNvSpPr txBox="1"/>
      </xdr:nvSpPr>
      <xdr:spPr>
        <a:xfrm>
          <a:off x="14389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767"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768" name="n_4aveValue【庁舎】&#10;有形固定資産減価償却率"/>
        <xdr:cNvSpPr txBox="1"/>
      </xdr:nvSpPr>
      <xdr:spPr>
        <a:xfrm>
          <a:off x="12611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154050</xdr:rowOff>
    </xdr:from>
    <xdr:ext cx="405111" cy="259045"/>
    <xdr:sp macro="" textlink="">
      <xdr:nvSpPr>
        <xdr:cNvPr id="769" name="n_1mainValue【庁舎】&#10;有形固定資産減価償却率"/>
        <xdr:cNvSpPr txBox="1"/>
      </xdr:nvSpPr>
      <xdr:spPr>
        <a:xfrm>
          <a:off x="152660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147519</xdr:rowOff>
    </xdr:from>
    <xdr:ext cx="405111" cy="259045"/>
    <xdr:sp macro="" textlink="">
      <xdr:nvSpPr>
        <xdr:cNvPr id="770" name="n_2mainValue【庁舎】&#10;有形固定資産減価償却率"/>
        <xdr:cNvSpPr txBox="1"/>
      </xdr:nvSpPr>
      <xdr:spPr>
        <a:xfrm>
          <a:off x="14389744" y="186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140988</xdr:rowOff>
    </xdr:from>
    <xdr:ext cx="405111" cy="259045"/>
    <xdr:sp macro="" textlink="">
      <xdr:nvSpPr>
        <xdr:cNvPr id="771" name="n_3mainValue【庁舎】&#10;有形固定資産減価償却率"/>
        <xdr:cNvSpPr txBox="1"/>
      </xdr:nvSpPr>
      <xdr:spPr>
        <a:xfrm>
          <a:off x="135007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134456</xdr:rowOff>
    </xdr:from>
    <xdr:ext cx="405111" cy="259045"/>
    <xdr:sp macro="" textlink="">
      <xdr:nvSpPr>
        <xdr:cNvPr id="772" name="n_4mainValue【庁舎】&#10;有形固定資産減価償却率"/>
        <xdr:cNvSpPr txBox="1"/>
      </xdr:nvSpPr>
      <xdr:spPr>
        <a:xfrm>
          <a:off x="12611744" y="1865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3" name="テキスト ボックス 78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84" name="直線コネクタ 78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5" name="テキスト ボックス 78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6" name="直線コネクタ 78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7" name="テキスト ボックス 78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8" name="直線コネクタ 78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9" name="テキスト ボックス 78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0" name="直線コネクタ 78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1" name="テキスト ボックス 79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2" name="直線コネクタ 7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3" name="テキスト ボックス 7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167639</xdr:rowOff>
    </xdr:to>
    <xdr:cxnSp macro="">
      <xdr:nvCxnSpPr>
        <xdr:cNvPr id="795" name="直線コネクタ 794"/>
        <xdr:cNvCxnSpPr/>
      </xdr:nvCxnSpPr>
      <xdr:spPr>
        <a:xfrm flipV="1">
          <a:off x="22160864" y="17273778"/>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96" name="【庁舎】&#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97" name="直線コネクタ 796"/>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798" name="【庁舎】&#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799" name="直線コネクタ 798"/>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54119</xdr:rowOff>
    </xdr:from>
    <xdr:ext cx="469744" cy="259045"/>
    <xdr:sp macro="" textlink="">
      <xdr:nvSpPr>
        <xdr:cNvPr id="800" name="【庁舎】&#10;一人当たり面積平均値テキスト"/>
        <xdr:cNvSpPr txBox="1"/>
      </xdr:nvSpPr>
      <xdr:spPr>
        <a:xfrm>
          <a:off x="22199600" y="1805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801" name="フローチャート: 判断 800"/>
        <xdr:cNvSpPr/>
      </xdr:nvSpPr>
      <xdr:spPr>
        <a:xfrm>
          <a:off x="22110700" y="1807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802" name="フローチャート: 判断 801"/>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160274</xdr:rowOff>
    </xdr:from>
    <xdr:to>
      <xdr:col>107</xdr:col>
      <xdr:colOff>101600</xdr:colOff>
      <xdr:row>106</xdr:row>
      <xdr:rowOff>90424</xdr:rowOff>
    </xdr:to>
    <xdr:sp macro="" textlink="">
      <xdr:nvSpPr>
        <xdr:cNvPr id="803" name="フローチャート: 判断 802"/>
        <xdr:cNvSpPr/>
      </xdr:nvSpPr>
      <xdr:spPr>
        <a:xfrm>
          <a:off x="20383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804" name="フローチャート: 判断 803"/>
        <xdr:cNvSpPr/>
      </xdr:nvSpPr>
      <xdr:spPr>
        <a:xfrm>
          <a:off x="19494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71120</xdr:rowOff>
    </xdr:from>
    <xdr:to>
      <xdr:col>98</xdr:col>
      <xdr:colOff>38100</xdr:colOff>
      <xdr:row>107</xdr:row>
      <xdr:rowOff>1270</xdr:rowOff>
    </xdr:to>
    <xdr:sp macro="" textlink="">
      <xdr:nvSpPr>
        <xdr:cNvPr id="805" name="フローチャート: 判断 804"/>
        <xdr:cNvSpPr/>
      </xdr:nvSpPr>
      <xdr:spPr>
        <a:xfrm>
          <a:off x="18605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98552</xdr:rowOff>
    </xdr:from>
    <xdr:to>
      <xdr:col>116</xdr:col>
      <xdr:colOff>114300</xdr:colOff>
      <xdr:row>104</xdr:row>
      <xdr:rowOff>28702</xdr:rowOff>
    </xdr:to>
    <xdr:sp macro="" textlink="">
      <xdr:nvSpPr>
        <xdr:cNvPr id="811" name="楕円 810"/>
        <xdr:cNvSpPr/>
      </xdr:nvSpPr>
      <xdr:spPr>
        <a:xfrm>
          <a:off x="22110700" y="177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121429</xdr:rowOff>
    </xdr:from>
    <xdr:ext cx="469744" cy="259045"/>
    <xdr:sp macro="" textlink="">
      <xdr:nvSpPr>
        <xdr:cNvPr id="812" name="【庁舎】&#10;一人当たり面積該当値テキスト"/>
        <xdr:cNvSpPr txBox="1"/>
      </xdr:nvSpPr>
      <xdr:spPr>
        <a:xfrm>
          <a:off x="22199600" y="1760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813" name="楕円 812"/>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149352</xdr:rowOff>
    </xdr:from>
    <xdr:to>
      <xdr:col>116</xdr:col>
      <xdr:colOff>63500</xdr:colOff>
      <xdr:row>108</xdr:row>
      <xdr:rowOff>53339</xdr:rowOff>
    </xdr:to>
    <xdr:cxnSp macro="">
      <xdr:nvCxnSpPr>
        <xdr:cNvPr id="814" name="直線コネクタ 813"/>
        <xdr:cNvCxnSpPr/>
      </xdr:nvCxnSpPr>
      <xdr:spPr>
        <a:xfrm flipV="1">
          <a:off x="21323300" y="17808702"/>
          <a:ext cx="838200" cy="76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xdr:rowOff>
    </xdr:from>
    <xdr:to>
      <xdr:col>107</xdr:col>
      <xdr:colOff>101600</xdr:colOff>
      <xdr:row>108</xdr:row>
      <xdr:rowOff>115570</xdr:rowOff>
    </xdr:to>
    <xdr:sp macro="" textlink="">
      <xdr:nvSpPr>
        <xdr:cNvPr id="815" name="楕円 814"/>
        <xdr:cNvSpPr/>
      </xdr:nvSpPr>
      <xdr:spPr>
        <a:xfrm>
          <a:off x="20383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64770</xdr:rowOff>
    </xdr:to>
    <xdr:cxnSp macro="">
      <xdr:nvCxnSpPr>
        <xdr:cNvPr id="816" name="直線コネクタ 815"/>
        <xdr:cNvCxnSpPr/>
      </xdr:nvCxnSpPr>
      <xdr:spPr>
        <a:xfrm flipV="1">
          <a:off x="20434300" y="185699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27687</xdr:rowOff>
    </xdr:from>
    <xdr:to>
      <xdr:col>102</xdr:col>
      <xdr:colOff>165100</xdr:colOff>
      <xdr:row>108</xdr:row>
      <xdr:rowOff>129287</xdr:rowOff>
    </xdr:to>
    <xdr:sp macro="" textlink="">
      <xdr:nvSpPr>
        <xdr:cNvPr id="817" name="楕円 816"/>
        <xdr:cNvSpPr/>
      </xdr:nvSpPr>
      <xdr:spPr>
        <a:xfrm>
          <a:off x="194945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64770</xdr:rowOff>
    </xdr:from>
    <xdr:to>
      <xdr:col>107</xdr:col>
      <xdr:colOff>50800</xdr:colOff>
      <xdr:row>108</xdr:row>
      <xdr:rowOff>78487</xdr:rowOff>
    </xdr:to>
    <xdr:cxnSp macro="">
      <xdr:nvCxnSpPr>
        <xdr:cNvPr id="818" name="直線コネクタ 817"/>
        <xdr:cNvCxnSpPr/>
      </xdr:nvCxnSpPr>
      <xdr:spPr>
        <a:xfrm flipV="1">
          <a:off x="19545300" y="1858137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41402</xdr:rowOff>
    </xdr:from>
    <xdr:to>
      <xdr:col>98</xdr:col>
      <xdr:colOff>38100</xdr:colOff>
      <xdr:row>108</xdr:row>
      <xdr:rowOff>143002</xdr:rowOff>
    </xdr:to>
    <xdr:sp macro="" textlink="">
      <xdr:nvSpPr>
        <xdr:cNvPr id="819" name="楕円 818"/>
        <xdr:cNvSpPr/>
      </xdr:nvSpPr>
      <xdr:spPr>
        <a:xfrm>
          <a:off x="18605500" y="185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78487</xdr:rowOff>
    </xdr:from>
    <xdr:to>
      <xdr:col>102</xdr:col>
      <xdr:colOff>114300</xdr:colOff>
      <xdr:row>108</xdr:row>
      <xdr:rowOff>92202</xdr:rowOff>
    </xdr:to>
    <xdr:cxnSp macro="">
      <xdr:nvCxnSpPr>
        <xdr:cNvPr id="820" name="直線コネクタ 819"/>
        <xdr:cNvCxnSpPr/>
      </xdr:nvCxnSpPr>
      <xdr:spPr>
        <a:xfrm flipV="1">
          <a:off x="18656300" y="1859508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821" name="n_1aveValue【庁舎】&#10;一人当たり面積"/>
        <xdr:cNvSpPr txBox="1"/>
      </xdr:nvSpPr>
      <xdr:spPr>
        <a:xfrm>
          <a:off x="210757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106951</xdr:rowOff>
    </xdr:from>
    <xdr:ext cx="469744" cy="259045"/>
    <xdr:sp macro="" textlink="">
      <xdr:nvSpPr>
        <xdr:cNvPr id="822" name="n_2aveValue【庁舎】&#10;一人当たり面積"/>
        <xdr:cNvSpPr txBox="1"/>
      </xdr:nvSpPr>
      <xdr:spPr>
        <a:xfrm>
          <a:off x="20199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10940</xdr:rowOff>
    </xdr:from>
    <xdr:ext cx="469744" cy="259045"/>
    <xdr:sp macro="" textlink="">
      <xdr:nvSpPr>
        <xdr:cNvPr id="823" name="n_3aveValue【庁舎】&#10;一人当たり面積"/>
        <xdr:cNvSpPr txBox="1"/>
      </xdr:nvSpPr>
      <xdr:spPr>
        <a:xfrm>
          <a:off x="19310427" y="1801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17797</xdr:rowOff>
    </xdr:from>
    <xdr:ext cx="469744" cy="259045"/>
    <xdr:sp macro="" textlink="">
      <xdr:nvSpPr>
        <xdr:cNvPr id="824" name="n_4aveValue【庁舎】&#10;一人当たり面積"/>
        <xdr:cNvSpPr txBox="1"/>
      </xdr:nvSpPr>
      <xdr:spPr>
        <a:xfrm>
          <a:off x="18421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825" name="n_1mainValue【庁舎】&#10;一人当たり面積"/>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106697</xdr:rowOff>
    </xdr:from>
    <xdr:ext cx="469744" cy="259045"/>
    <xdr:sp macro="" textlink="">
      <xdr:nvSpPr>
        <xdr:cNvPr id="826" name="n_2mainValue【庁舎】&#10;一人当たり面積"/>
        <xdr:cNvSpPr txBox="1"/>
      </xdr:nvSpPr>
      <xdr:spPr>
        <a:xfrm>
          <a:off x="20199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120414</xdr:rowOff>
    </xdr:from>
    <xdr:ext cx="469744" cy="259045"/>
    <xdr:sp macro="" textlink="">
      <xdr:nvSpPr>
        <xdr:cNvPr id="827" name="n_3mainValue【庁舎】&#10;一人当たり面積"/>
        <xdr:cNvSpPr txBox="1"/>
      </xdr:nvSpPr>
      <xdr:spPr>
        <a:xfrm>
          <a:off x="19310427" y="186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134129</xdr:rowOff>
    </xdr:from>
    <xdr:ext cx="469744" cy="259045"/>
    <xdr:sp macro="" textlink="">
      <xdr:nvSpPr>
        <xdr:cNvPr id="828" name="n_4mainValue【庁舎】&#10;一人当たり面積"/>
        <xdr:cNvSpPr txBox="1"/>
      </xdr:nvSpPr>
      <xdr:spPr>
        <a:xfrm>
          <a:off x="18421427" y="1865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類似団体と比較して、特に有形固定資産減価償却率が高くなっていた庁舎は、平成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月に策定した大子町新庁舎建設基本構想・基本計画に基づく新庁舎の建設事業が令和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年度中に完了したことから、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ポイント減少し、大きく改善した。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また、類似団体と比較しても有形固定資産減価償却率が高く上昇傾向にある施設は消防施設である。これは、昭和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年に建設された消防本部庁舎の老朽化が著しい。当該施設は町民の安心・安全な生活に必要不可欠であるため、維持管理・補修に要する経費の増加に留意しつつ、改善を図る。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また、一般廃棄物処理施設については、平成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新しい環境センターを建設したため、有形固定資産減価償却率が低くなっているが、一人当たり有形固定資産（償却資産）額は類似団体内でもっとも高い。当該施設は町民の生活に必要不可欠であるものの、設備の修繕には高額の費用が発生することから、今後も適切な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13212265</v>
      </c>
      <c r="BO4" s="485"/>
      <c r="BP4" s="485"/>
      <c r="BQ4" s="485"/>
      <c r="BR4" s="485"/>
      <c r="BS4" s="485"/>
      <c r="BT4" s="485"/>
      <c r="BU4" s="486"/>
      <c r="BV4" s="484">
        <v>12957703</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19</v>
      </c>
      <c r="CU4" s="625"/>
      <c r="CV4" s="625"/>
      <c r="CW4" s="625"/>
      <c r="CX4" s="625"/>
      <c r="CY4" s="625"/>
      <c r="CZ4" s="625"/>
      <c r="DA4" s="626"/>
      <c r="DB4" s="624">
        <v>22.4</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11667582</v>
      </c>
      <c r="BO5" s="456"/>
      <c r="BP5" s="456"/>
      <c r="BQ5" s="456"/>
      <c r="BR5" s="456"/>
      <c r="BS5" s="456"/>
      <c r="BT5" s="456"/>
      <c r="BU5" s="457"/>
      <c r="BV5" s="455">
        <v>11442691</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89.2</v>
      </c>
      <c r="CU5" s="453"/>
      <c r="CV5" s="453"/>
      <c r="CW5" s="453"/>
      <c r="CX5" s="453"/>
      <c r="CY5" s="453"/>
      <c r="CZ5" s="453"/>
      <c r="DA5" s="454"/>
      <c r="DB5" s="452">
        <v>83.3</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1544683</v>
      </c>
      <c r="BO6" s="456"/>
      <c r="BP6" s="456"/>
      <c r="BQ6" s="456"/>
      <c r="BR6" s="456"/>
      <c r="BS6" s="456"/>
      <c r="BT6" s="456"/>
      <c r="BU6" s="457"/>
      <c r="BV6" s="455">
        <v>1515012</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90.2</v>
      </c>
      <c r="CU6" s="599"/>
      <c r="CV6" s="599"/>
      <c r="CW6" s="599"/>
      <c r="CX6" s="599"/>
      <c r="CY6" s="599"/>
      <c r="CZ6" s="599"/>
      <c r="DA6" s="600"/>
      <c r="DB6" s="598">
        <v>86.8</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96</v>
      </c>
      <c r="AV7" s="514"/>
      <c r="AW7" s="514"/>
      <c r="AX7" s="514"/>
      <c r="AY7" s="469" t="s">
        <v>108</v>
      </c>
      <c r="AZ7" s="470"/>
      <c r="BA7" s="470"/>
      <c r="BB7" s="470"/>
      <c r="BC7" s="470"/>
      <c r="BD7" s="470"/>
      <c r="BE7" s="470"/>
      <c r="BF7" s="470"/>
      <c r="BG7" s="470"/>
      <c r="BH7" s="470"/>
      <c r="BI7" s="470"/>
      <c r="BJ7" s="470"/>
      <c r="BK7" s="470"/>
      <c r="BL7" s="470"/>
      <c r="BM7" s="471"/>
      <c r="BN7" s="455">
        <v>330955</v>
      </c>
      <c r="BO7" s="456"/>
      <c r="BP7" s="456"/>
      <c r="BQ7" s="456"/>
      <c r="BR7" s="456"/>
      <c r="BS7" s="456"/>
      <c r="BT7" s="456"/>
      <c r="BU7" s="457"/>
      <c r="BV7" s="455">
        <v>20044</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6385492</v>
      </c>
      <c r="CU7" s="456"/>
      <c r="CV7" s="456"/>
      <c r="CW7" s="456"/>
      <c r="CX7" s="456"/>
      <c r="CY7" s="456"/>
      <c r="CZ7" s="456"/>
      <c r="DA7" s="457"/>
      <c r="DB7" s="455">
        <v>6666787</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104</v>
      </c>
      <c r="AV8" s="514"/>
      <c r="AW8" s="514"/>
      <c r="AX8" s="514"/>
      <c r="AY8" s="469" t="s">
        <v>111</v>
      </c>
      <c r="AZ8" s="470"/>
      <c r="BA8" s="470"/>
      <c r="BB8" s="470"/>
      <c r="BC8" s="470"/>
      <c r="BD8" s="470"/>
      <c r="BE8" s="470"/>
      <c r="BF8" s="470"/>
      <c r="BG8" s="470"/>
      <c r="BH8" s="470"/>
      <c r="BI8" s="470"/>
      <c r="BJ8" s="470"/>
      <c r="BK8" s="470"/>
      <c r="BL8" s="470"/>
      <c r="BM8" s="471"/>
      <c r="BN8" s="455">
        <v>1213728</v>
      </c>
      <c r="BO8" s="456"/>
      <c r="BP8" s="456"/>
      <c r="BQ8" s="456"/>
      <c r="BR8" s="456"/>
      <c r="BS8" s="456"/>
      <c r="BT8" s="456"/>
      <c r="BU8" s="457"/>
      <c r="BV8" s="455">
        <v>1494968</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0.32</v>
      </c>
      <c r="CU8" s="559"/>
      <c r="CV8" s="559"/>
      <c r="CW8" s="559"/>
      <c r="CX8" s="559"/>
      <c r="CY8" s="559"/>
      <c r="CZ8" s="559"/>
      <c r="DA8" s="560"/>
      <c r="DB8" s="558">
        <v>0.32</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15736</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96</v>
      </c>
      <c r="AV9" s="514"/>
      <c r="AW9" s="514"/>
      <c r="AX9" s="514"/>
      <c r="AY9" s="469" t="s">
        <v>117</v>
      </c>
      <c r="AZ9" s="470"/>
      <c r="BA9" s="470"/>
      <c r="BB9" s="470"/>
      <c r="BC9" s="470"/>
      <c r="BD9" s="470"/>
      <c r="BE9" s="470"/>
      <c r="BF9" s="470"/>
      <c r="BG9" s="470"/>
      <c r="BH9" s="470"/>
      <c r="BI9" s="470"/>
      <c r="BJ9" s="470"/>
      <c r="BK9" s="470"/>
      <c r="BL9" s="470"/>
      <c r="BM9" s="471"/>
      <c r="BN9" s="455">
        <v>-202461</v>
      </c>
      <c r="BO9" s="456"/>
      <c r="BP9" s="456"/>
      <c r="BQ9" s="456"/>
      <c r="BR9" s="456"/>
      <c r="BS9" s="456"/>
      <c r="BT9" s="456"/>
      <c r="BU9" s="457"/>
      <c r="BV9" s="455">
        <v>534424</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12.2</v>
      </c>
      <c r="CU9" s="453"/>
      <c r="CV9" s="453"/>
      <c r="CW9" s="453"/>
      <c r="CX9" s="453"/>
      <c r="CY9" s="453"/>
      <c r="CZ9" s="453"/>
      <c r="DA9" s="454"/>
      <c r="DB9" s="452">
        <v>11.4</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18053</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858</v>
      </c>
      <c r="BO10" s="456"/>
      <c r="BP10" s="456"/>
      <c r="BQ10" s="456"/>
      <c r="BR10" s="456"/>
      <c r="BS10" s="456"/>
      <c r="BT10" s="456"/>
      <c r="BU10" s="457"/>
      <c r="BV10" s="455">
        <v>300214</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15444</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104</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2006</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138</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15337</v>
      </c>
      <c r="S13" s="543"/>
      <c r="T13" s="543"/>
      <c r="U13" s="543"/>
      <c r="V13" s="544"/>
      <c r="W13" s="545" t="s">
        <v>140</v>
      </c>
      <c r="X13" s="441"/>
      <c r="Y13" s="441"/>
      <c r="Z13" s="441"/>
      <c r="AA13" s="441"/>
      <c r="AB13" s="442"/>
      <c r="AC13" s="408">
        <v>1113</v>
      </c>
      <c r="AD13" s="409"/>
      <c r="AE13" s="409"/>
      <c r="AF13" s="409"/>
      <c r="AG13" s="410"/>
      <c r="AH13" s="408">
        <v>1383</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-201603</v>
      </c>
      <c r="BO13" s="456"/>
      <c r="BP13" s="456"/>
      <c r="BQ13" s="456"/>
      <c r="BR13" s="456"/>
      <c r="BS13" s="456"/>
      <c r="BT13" s="456"/>
      <c r="BU13" s="457"/>
      <c r="BV13" s="455">
        <v>832632</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3.7</v>
      </c>
      <c r="CU13" s="453"/>
      <c r="CV13" s="453"/>
      <c r="CW13" s="453"/>
      <c r="CX13" s="453"/>
      <c r="CY13" s="453"/>
      <c r="CZ13" s="453"/>
      <c r="DA13" s="454"/>
      <c r="DB13" s="452">
        <v>3.3</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15833</v>
      </c>
      <c r="S14" s="543"/>
      <c r="T14" s="543"/>
      <c r="U14" s="543"/>
      <c r="V14" s="544"/>
      <c r="W14" s="546"/>
      <c r="X14" s="444"/>
      <c r="Y14" s="444"/>
      <c r="Z14" s="444"/>
      <c r="AA14" s="444"/>
      <c r="AB14" s="445"/>
      <c r="AC14" s="535">
        <v>14.6</v>
      </c>
      <c r="AD14" s="536"/>
      <c r="AE14" s="536"/>
      <c r="AF14" s="536"/>
      <c r="AG14" s="537"/>
      <c r="AH14" s="535">
        <v>15.9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45.4</v>
      </c>
      <c r="CU14" s="553"/>
      <c r="CV14" s="553"/>
      <c r="CW14" s="553"/>
      <c r="CX14" s="553"/>
      <c r="CY14" s="553"/>
      <c r="CZ14" s="553"/>
      <c r="DA14" s="554"/>
      <c r="DB14" s="552">
        <v>28.9</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139</v>
      </c>
      <c r="N15" s="540"/>
      <c r="O15" s="540"/>
      <c r="P15" s="540"/>
      <c r="Q15" s="541"/>
      <c r="R15" s="542">
        <v>15733</v>
      </c>
      <c r="S15" s="543"/>
      <c r="T15" s="543"/>
      <c r="U15" s="543"/>
      <c r="V15" s="544"/>
      <c r="W15" s="545" t="s">
        <v>147</v>
      </c>
      <c r="X15" s="441"/>
      <c r="Y15" s="441"/>
      <c r="Z15" s="441"/>
      <c r="AA15" s="441"/>
      <c r="AB15" s="442"/>
      <c r="AC15" s="408">
        <v>2306</v>
      </c>
      <c r="AD15" s="409"/>
      <c r="AE15" s="409"/>
      <c r="AF15" s="409"/>
      <c r="AG15" s="410"/>
      <c r="AH15" s="408">
        <v>2714</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1855757</v>
      </c>
      <c r="BO15" s="485"/>
      <c r="BP15" s="485"/>
      <c r="BQ15" s="485"/>
      <c r="BR15" s="485"/>
      <c r="BS15" s="485"/>
      <c r="BT15" s="485"/>
      <c r="BU15" s="486"/>
      <c r="BV15" s="484">
        <v>1827878</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30.2</v>
      </c>
      <c r="AD16" s="536"/>
      <c r="AE16" s="536"/>
      <c r="AF16" s="536"/>
      <c r="AG16" s="537"/>
      <c r="AH16" s="535">
        <v>31.3</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5874078</v>
      </c>
      <c r="BO16" s="456"/>
      <c r="BP16" s="456"/>
      <c r="BQ16" s="456"/>
      <c r="BR16" s="456"/>
      <c r="BS16" s="456"/>
      <c r="BT16" s="456"/>
      <c r="BU16" s="457"/>
      <c r="BV16" s="455">
        <v>5961507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153</v>
      </c>
      <c r="N17" s="549"/>
      <c r="O17" s="549"/>
      <c r="P17" s="549"/>
      <c r="Q17" s="550"/>
      <c r="R17" s="532" t="s">
        <v>151</v>
      </c>
      <c r="S17" s="533"/>
      <c r="T17" s="533"/>
      <c r="U17" s="533"/>
      <c r="V17" s="534"/>
      <c r="W17" s="545" t="s">
        <v>154</v>
      </c>
      <c r="X17" s="441"/>
      <c r="Y17" s="441"/>
      <c r="Z17" s="441"/>
      <c r="AA17" s="441"/>
      <c r="AB17" s="442"/>
      <c r="AC17" s="408">
        <v>4220</v>
      </c>
      <c r="AD17" s="409"/>
      <c r="AE17" s="409"/>
      <c r="AF17" s="409"/>
      <c r="AG17" s="410"/>
      <c r="AH17" s="408">
        <v>4582</v>
      </c>
      <c r="AI17" s="409"/>
      <c r="AJ17" s="409"/>
      <c r="AK17" s="409"/>
      <c r="AL17" s="468"/>
      <c r="AM17" s="512"/>
      <c r="AN17" s="412"/>
      <c r="AO17" s="412"/>
      <c r="AP17" s="412"/>
      <c r="AQ17" s="412"/>
      <c r="AR17" s="412"/>
      <c r="AS17" s="412"/>
      <c r="AT17" s="413"/>
      <c r="AU17" s="513"/>
      <c r="AV17" s="514"/>
      <c r="AW17" s="514"/>
      <c r="AX17" s="514"/>
      <c r="AY17" s="469" t="s">
        <v>155</v>
      </c>
      <c r="AZ17" s="470"/>
      <c r="BA17" s="470"/>
      <c r="BB17" s="470"/>
      <c r="BC17" s="470"/>
      <c r="BD17" s="470"/>
      <c r="BE17" s="470"/>
      <c r="BF17" s="470"/>
      <c r="BG17" s="470"/>
      <c r="BH17" s="470"/>
      <c r="BI17" s="470"/>
      <c r="BJ17" s="470"/>
      <c r="BK17" s="470"/>
      <c r="BL17" s="470"/>
      <c r="BM17" s="471"/>
      <c r="BN17" s="455">
        <v>2297129</v>
      </c>
      <c r="BO17" s="456"/>
      <c r="BP17" s="456"/>
      <c r="BQ17" s="456"/>
      <c r="BR17" s="456"/>
      <c r="BS17" s="456"/>
      <c r="BT17" s="456"/>
      <c r="BU17" s="457"/>
      <c r="BV17" s="455">
        <v>2261187</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156</v>
      </c>
      <c r="C18" s="506"/>
      <c r="D18" s="506"/>
      <c r="E18" s="507"/>
      <c r="F18" s="507"/>
      <c r="G18" s="507"/>
      <c r="H18" s="507"/>
      <c r="I18" s="507"/>
      <c r="J18" s="507"/>
      <c r="K18" s="507"/>
      <c r="L18" s="508">
        <v>325.76</v>
      </c>
      <c r="M18" s="508"/>
      <c r="N18" s="508"/>
      <c r="O18" s="508"/>
      <c r="P18" s="508"/>
      <c r="Q18" s="508"/>
      <c r="R18" s="509"/>
      <c r="S18" s="509"/>
      <c r="T18" s="509"/>
      <c r="U18" s="509"/>
      <c r="V18" s="510"/>
      <c r="W18" s="526"/>
      <c r="X18" s="527"/>
      <c r="Y18" s="527"/>
      <c r="Z18" s="527"/>
      <c r="AA18" s="527"/>
      <c r="AB18" s="551"/>
      <c r="AC18" s="425">
        <v>55.2</v>
      </c>
      <c r="AD18" s="426"/>
      <c r="AE18" s="426"/>
      <c r="AF18" s="426"/>
      <c r="AG18" s="511"/>
      <c r="AH18" s="425">
        <v>52.8</v>
      </c>
      <c r="AI18" s="426"/>
      <c r="AJ18" s="426"/>
      <c r="AK18" s="426"/>
      <c r="AL18" s="427"/>
      <c r="AM18" s="512"/>
      <c r="AN18" s="412"/>
      <c r="AO18" s="412"/>
      <c r="AP18" s="412"/>
      <c r="AQ18" s="412"/>
      <c r="AR18" s="412"/>
      <c r="AS18" s="412"/>
      <c r="AT18" s="413"/>
      <c r="AU18" s="513"/>
      <c r="AV18" s="514"/>
      <c r="AW18" s="514"/>
      <c r="AX18" s="514"/>
      <c r="AY18" s="469" t="s">
        <v>157</v>
      </c>
      <c r="AZ18" s="470"/>
      <c r="BA18" s="470"/>
      <c r="BB18" s="470"/>
      <c r="BC18" s="470"/>
      <c r="BD18" s="470"/>
      <c r="BE18" s="470"/>
      <c r="BF18" s="470"/>
      <c r="BG18" s="470"/>
      <c r="BH18" s="470"/>
      <c r="BI18" s="470"/>
      <c r="BJ18" s="470"/>
      <c r="BK18" s="470"/>
      <c r="BL18" s="470"/>
      <c r="BM18" s="471"/>
      <c r="BN18" s="455">
        <v>5795286</v>
      </c>
      <c r="BO18" s="456"/>
      <c r="BP18" s="456"/>
      <c r="BQ18" s="456"/>
      <c r="BR18" s="456"/>
      <c r="BS18" s="456"/>
      <c r="BT18" s="456"/>
      <c r="BU18" s="457"/>
      <c r="BV18" s="455">
        <v>5659782</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158</v>
      </c>
      <c r="C19" s="506"/>
      <c r="D19" s="506"/>
      <c r="E19" s="507"/>
      <c r="F19" s="507"/>
      <c r="G19" s="507"/>
      <c r="H19" s="507"/>
      <c r="I19" s="507"/>
      <c r="J19" s="507"/>
      <c r="K19" s="507"/>
      <c r="L19" s="515">
        <v>48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159</v>
      </c>
      <c r="AZ19" s="470"/>
      <c r="BA19" s="470"/>
      <c r="BB19" s="470"/>
      <c r="BC19" s="470"/>
      <c r="BD19" s="470"/>
      <c r="BE19" s="470"/>
      <c r="BF19" s="470"/>
      <c r="BG19" s="470"/>
      <c r="BH19" s="470"/>
      <c r="BI19" s="470"/>
      <c r="BJ19" s="470"/>
      <c r="BK19" s="470"/>
      <c r="BL19" s="470"/>
      <c r="BM19" s="471"/>
      <c r="BN19" s="455">
        <v>8740236</v>
      </c>
      <c r="BO19" s="456"/>
      <c r="BP19" s="456"/>
      <c r="BQ19" s="456"/>
      <c r="BR19" s="456"/>
      <c r="BS19" s="456"/>
      <c r="BT19" s="456"/>
      <c r="BU19" s="457"/>
      <c r="BV19" s="455">
        <v>8769266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160</v>
      </c>
      <c r="C20" s="506"/>
      <c r="D20" s="506"/>
      <c r="E20" s="507"/>
      <c r="F20" s="507"/>
      <c r="G20" s="507"/>
      <c r="H20" s="507"/>
      <c r="I20" s="507"/>
      <c r="J20" s="507"/>
      <c r="K20" s="507"/>
      <c r="L20" s="515">
        <v>6356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162</v>
      </c>
      <c r="C22" s="432"/>
      <c r="D22" s="433"/>
      <c r="E22" s="440" t="s">
        <v>1</v>
      </c>
      <c r="F22" s="441"/>
      <c r="G22" s="441"/>
      <c r="H22" s="441"/>
      <c r="I22" s="441"/>
      <c r="J22" s="441"/>
      <c r="K22" s="442"/>
      <c r="L22" s="440" t="s">
        <v>163</v>
      </c>
      <c r="M22" s="441"/>
      <c r="N22" s="441"/>
      <c r="O22" s="441"/>
      <c r="P22" s="442"/>
      <c r="Q22" s="446" t="s">
        <v>164</v>
      </c>
      <c r="R22" s="447"/>
      <c r="S22" s="447"/>
      <c r="T22" s="447"/>
      <c r="U22" s="447"/>
      <c r="V22" s="448"/>
      <c r="W22" s="497" t="s">
        <v>165</v>
      </c>
      <c r="X22" s="432"/>
      <c r="Y22" s="433"/>
      <c r="Z22" s="440" t="s">
        <v>1</v>
      </c>
      <c r="AA22" s="441"/>
      <c r="AB22" s="441"/>
      <c r="AC22" s="441"/>
      <c r="AD22" s="441"/>
      <c r="AE22" s="441"/>
      <c r="AF22" s="441"/>
      <c r="AG22" s="442"/>
      <c r="AH22" s="458" t="s">
        <v>166</v>
      </c>
      <c r="AI22" s="441"/>
      <c r="AJ22" s="441"/>
      <c r="AK22" s="441"/>
      <c r="AL22" s="442"/>
      <c r="AM22" s="458" t="s">
        <v>167</v>
      </c>
      <c r="AN22" s="459"/>
      <c r="AO22" s="459"/>
      <c r="AP22" s="459"/>
      <c r="AQ22" s="459"/>
      <c r="AR22" s="460"/>
      <c r="AS22" s="446" t="s">
        <v>164</v>
      </c>
      <c r="AT22" s="447"/>
      <c r="AU22" s="447"/>
      <c r="AV22" s="447"/>
      <c r="AW22" s="447"/>
      <c r="AX22" s="464"/>
      <c r="AY22" s="481" t="s">
        <v>168</v>
      </c>
      <c r="AZ22" s="482"/>
      <c r="BA22" s="482"/>
      <c r="BB22" s="482"/>
      <c r="BC22" s="482"/>
      <c r="BD22" s="482"/>
      <c r="BE22" s="482"/>
      <c r="BF22" s="482"/>
      <c r="BG22" s="482"/>
      <c r="BH22" s="482"/>
      <c r="BI22" s="482"/>
      <c r="BJ22" s="482"/>
      <c r="BK22" s="482"/>
      <c r="BL22" s="482"/>
      <c r="BM22" s="483"/>
      <c r="BN22" s="484">
        <v>11293939</v>
      </c>
      <c r="BO22" s="485"/>
      <c r="BP22" s="485"/>
      <c r="BQ22" s="485"/>
      <c r="BR22" s="485"/>
      <c r="BS22" s="485"/>
      <c r="BT22" s="485"/>
      <c r="BU22" s="486"/>
      <c r="BV22" s="484">
        <v>10849220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169</v>
      </c>
      <c r="AZ23" s="470"/>
      <c r="BA23" s="470"/>
      <c r="BB23" s="470"/>
      <c r="BC23" s="470"/>
      <c r="BD23" s="470"/>
      <c r="BE23" s="470"/>
      <c r="BF23" s="470"/>
      <c r="BG23" s="470"/>
      <c r="BH23" s="470"/>
      <c r="BI23" s="470"/>
      <c r="BJ23" s="470"/>
      <c r="BK23" s="470"/>
      <c r="BL23" s="470"/>
      <c r="BM23" s="471"/>
      <c r="BN23" s="455">
        <v>9870604</v>
      </c>
      <c r="BO23" s="456"/>
      <c r="BP23" s="456"/>
      <c r="BQ23" s="456"/>
      <c r="BR23" s="456"/>
      <c r="BS23" s="456"/>
      <c r="BT23" s="456"/>
      <c r="BU23" s="457"/>
      <c r="BV23" s="455">
        <v>9817652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170</v>
      </c>
      <c r="F24" s="412"/>
      <c r="G24" s="412"/>
      <c r="H24" s="412"/>
      <c r="I24" s="412"/>
      <c r="J24" s="412"/>
      <c r="K24" s="413"/>
      <c r="L24" s="408">
        <v>1</v>
      </c>
      <c r="M24" s="409"/>
      <c r="N24" s="409"/>
      <c r="O24" s="409"/>
      <c r="P24" s="410"/>
      <c r="Q24" s="408">
        <v>6210</v>
      </c>
      <c r="R24" s="409"/>
      <c r="S24" s="409"/>
      <c r="T24" s="409"/>
      <c r="U24" s="409"/>
      <c r="V24" s="410"/>
      <c r="W24" s="498"/>
      <c r="X24" s="435"/>
      <c r="Y24" s="436"/>
      <c r="Z24" s="411" t="s">
        <v>171</v>
      </c>
      <c r="AA24" s="412"/>
      <c r="AB24" s="412"/>
      <c r="AC24" s="412"/>
      <c r="AD24" s="412"/>
      <c r="AE24" s="412"/>
      <c r="AF24" s="412"/>
      <c r="AG24" s="413"/>
      <c r="AH24" s="408">
        <v>213</v>
      </c>
      <c r="AI24" s="409"/>
      <c r="AJ24" s="409"/>
      <c r="AK24" s="409"/>
      <c r="AL24" s="410"/>
      <c r="AM24" s="408">
        <v>631758</v>
      </c>
      <c r="AN24" s="409"/>
      <c r="AO24" s="409"/>
      <c r="AP24" s="409"/>
      <c r="AQ24" s="409"/>
      <c r="AR24" s="410"/>
      <c r="AS24" s="408">
        <v>2966</v>
      </c>
      <c r="AT24" s="409"/>
      <c r="AU24" s="409"/>
      <c r="AV24" s="409"/>
      <c r="AW24" s="409"/>
      <c r="AX24" s="468"/>
      <c r="AY24" s="428" t="s">
        <v>172</v>
      </c>
      <c r="AZ24" s="429"/>
      <c r="BA24" s="429"/>
      <c r="BB24" s="429"/>
      <c r="BC24" s="429"/>
      <c r="BD24" s="429"/>
      <c r="BE24" s="429"/>
      <c r="BF24" s="429"/>
      <c r="BG24" s="429"/>
      <c r="BH24" s="429"/>
      <c r="BI24" s="429"/>
      <c r="BJ24" s="429"/>
      <c r="BK24" s="429"/>
      <c r="BL24" s="429"/>
      <c r="BM24" s="430"/>
      <c r="BN24" s="455">
        <v>8075583</v>
      </c>
      <c r="BO24" s="456"/>
      <c r="BP24" s="456"/>
      <c r="BQ24" s="456"/>
      <c r="BR24" s="456"/>
      <c r="BS24" s="456"/>
      <c r="BT24" s="456"/>
      <c r="BU24" s="457"/>
      <c r="BV24" s="455">
        <v>7407761</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173</v>
      </c>
      <c r="F25" s="412"/>
      <c r="G25" s="412"/>
      <c r="H25" s="412"/>
      <c r="I25" s="412"/>
      <c r="J25" s="412"/>
      <c r="K25" s="413"/>
      <c r="L25" s="408">
        <v>1</v>
      </c>
      <c r="M25" s="409"/>
      <c r="N25" s="409"/>
      <c r="O25" s="409"/>
      <c r="P25" s="410"/>
      <c r="Q25" s="408">
        <v>5400</v>
      </c>
      <c r="R25" s="409"/>
      <c r="S25" s="409"/>
      <c r="T25" s="409"/>
      <c r="U25" s="409"/>
      <c r="V25" s="410"/>
      <c r="W25" s="498"/>
      <c r="X25" s="435"/>
      <c r="Y25" s="436"/>
      <c r="Z25" s="411" t="s">
        <v>174</v>
      </c>
      <c r="AA25" s="412"/>
      <c r="AB25" s="412"/>
      <c r="AC25" s="412"/>
      <c r="AD25" s="412"/>
      <c r="AE25" s="412"/>
      <c r="AF25" s="412"/>
      <c r="AG25" s="413"/>
      <c r="AH25" s="408">
        <v>43</v>
      </c>
      <c r="AI25" s="409"/>
      <c r="AJ25" s="409"/>
      <c r="AK25" s="409"/>
      <c r="AL25" s="410"/>
      <c r="AM25" s="408">
        <v>126377</v>
      </c>
      <c r="AN25" s="409"/>
      <c r="AO25" s="409"/>
      <c r="AP25" s="409"/>
      <c r="AQ25" s="409"/>
      <c r="AR25" s="410"/>
      <c r="AS25" s="408">
        <v>2939</v>
      </c>
      <c r="AT25" s="409"/>
      <c r="AU25" s="409"/>
      <c r="AV25" s="409"/>
      <c r="AW25" s="409"/>
      <c r="AX25" s="468"/>
      <c r="AY25" s="481" t="s">
        <v>175</v>
      </c>
      <c r="AZ25" s="482"/>
      <c r="BA25" s="482"/>
      <c r="BB25" s="482"/>
      <c r="BC25" s="482"/>
      <c r="BD25" s="482"/>
      <c r="BE25" s="482"/>
      <c r="BF25" s="482"/>
      <c r="BG25" s="482"/>
      <c r="BH25" s="482"/>
      <c r="BI25" s="482"/>
      <c r="BJ25" s="482"/>
      <c r="BK25" s="482"/>
      <c r="BL25" s="482"/>
      <c r="BM25" s="483"/>
      <c r="BN25" s="484">
        <v>1010222</v>
      </c>
      <c r="BO25" s="485"/>
      <c r="BP25" s="485"/>
      <c r="BQ25" s="485"/>
      <c r="BR25" s="485"/>
      <c r="BS25" s="485"/>
      <c r="BT25" s="485"/>
      <c r="BU25" s="486"/>
      <c r="BV25" s="484">
        <v>1196914</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176</v>
      </c>
      <c r="F26" s="412"/>
      <c r="G26" s="412"/>
      <c r="H26" s="412"/>
      <c r="I26" s="412"/>
      <c r="J26" s="412"/>
      <c r="K26" s="413"/>
      <c r="L26" s="408">
        <v>1</v>
      </c>
      <c r="M26" s="409"/>
      <c r="N26" s="409"/>
      <c r="O26" s="409"/>
      <c r="P26" s="410"/>
      <c r="Q26" s="408">
        <v>5000</v>
      </c>
      <c r="R26" s="409"/>
      <c r="S26" s="409"/>
      <c r="T26" s="409"/>
      <c r="U26" s="409"/>
      <c r="V26" s="410"/>
      <c r="W26" s="498"/>
      <c r="X26" s="435"/>
      <c r="Y26" s="436"/>
      <c r="Z26" s="411" t="s">
        <v>177</v>
      </c>
      <c r="AA26" s="466"/>
      <c r="AB26" s="466"/>
      <c r="AC26" s="466"/>
      <c r="AD26" s="466"/>
      <c r="AE26" s="466"/>
      <c r="AF26" s="466"/>
      <c r="AG26" s="467"/>
      <c r="AH26" s="408">
        <v>15</v>
      </c>
      <c r="AI26" s="409"/>
      <c r="AJ26" s="409"/>
      <c r="AK26" s="409"/>
      <c r="AL26" s="410"/>
      <c r="AM26" s="408">
        <v>49440</v>
      </c>
      <c r="AN26" s="409"/>
      <c r="AO26" s="409"/>
      <c r="AP26" s="409"/>
      <c r="AQ26" s="409"/>
      <c r="AR26" s="410"/>
      <c r="AS26" s="408">
        <v>3296</v>
      </c>
      <c r="AT26" s="409"/>
      <c r="AU26" s="409"/>
      <c r="AV26" s="409"/>
      <c r="AW26" s="409"/>
      <c r="AX26" s="468"/>
      <c r="AY26" s="495" t="s">
        <v>178</v>
      </c>
      <c r="AZ26" s="415"/>
      <c r="BA26" s="415"/>
      <c r="BB26" s="415"/>
      <c r="BC26" s="415"/>
      <c r="BD26" s="415"/>
      <c r="BE26" s="415"/>
      <c r="BF26" s="415"/>
      <c r="BG26" s="415"/>
      <c r="BH26" s="415"/>
      <c r="BI26" s="415"/>
      <c r="BJ26" s="415"/>
      <c r="BK26" s="415"/>
      <c r="BL26" s="415"/>
      <c r="BM26" s="496"/>
      <c r="BN26" s="455" t="s">
        <v>138</v>
      </c>
      <c r="BO26" s="456"/>
      <c r="BP26" s="456"/>
      <c r="BQ26" s="456"/>
      <c r="BR26" s="456"/>
      <c r="BS26" s="456"/>
      <c r="BT26" s="456"/>
      <c r="BU26" s="457"/>
      <c r="BV26" s="455" t="s">
        <v>138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179</v>
      </c>
      <c r="F27" s="412"/>
      <c r="G27" s="412"/>
      <c r="H27" s="412"/>
      <c r="I27" s="412"/>
      <c r="J27" s="412"/>
      <c r="K27" s="413"/>
      <c r="L27" s="408">
        <v>1</v>
      </c>
      <c r="M27" s="409"/>
      <c r="N27" s="409"/>
      <c r="O27" s="409"/>
      <c r="P27" s="410"/>
      <c r="Q27" s="408">
        <v>3000</v>
      </c>
      <c r="R27" s="409"/>
      <c r="S27" s="409"/>
      <c r="T27" s="409"/>
      <c r="U27" s="409"/>
      <c r="V27" s="410"/>
      <c r="W27" s="498"/>
      <c r="X27" s="435"/>
      <c r="Y27" s="436"/>
      <c r="Z27" s="411" t="s">
        <v>180</v>
      </c>
      <c r="AA27" s="412"/>
      <c r="AB27" s="412"/>
      <c r="AC27" s="412"/>
      <c r="AD27" s="412"/>
      <c r="AE27" s="412"/>
      <c r="AF27" s="412"/>
      <c r="AG27" s="413"/>
      <c r="AH27" s="408">
        <v>3</v>
      </c>
      <c r="AI27" s="409"/>
      <c r="AJ27" s="409"/>
      <c r="AK27" s="409"/>
      <c r="AL27" s="410"/>
      <c r="AM27" s="408">
        <v>7932</v>
      </c>
      <c r="AN27" s="409"/>
      <c r="AO27" s="409"/>
      <c r="AP27" s="409"/>
      <c r="AQ27" s="409"/>
      <c r="AR27" s="410"/>
      <c r="AS27" s="408">
        <v>2644</v>
      </c>
      <c r="AT27" s="409"/>
      <c r="AU27" s="409"/>
      <c r="AV27" s="409"/>
      <c r="AW27" s="409"/>
      <c r="AX27" s="468"/>
      <c r="AY27" s="492" t="s">
        <v>181</v>
      </c>
      <c r="AZ27" s="493"/>
      <c r="BA27" s="493"/>
      <c r="BB27" s="493"/>
      <c r="BC27" s="493"/>
      <c r="BD27" s="493"/>
      <c r="BE27" s="493"/>
      <c r="BF27" s="493"/>
      <c r="BG27" s="493"/>
      <c r="BH27" s="493"/>
      <c r="BI27" s="493"/>
      <c r="BJ27" s="493"/>
      <c r="BK27" s="493"/>
      <c r="BL27" s="493"/>
      <c r="BM27" s="494"/>
      <c r="BN27" s="489" t="s">
        <v>138</v>
      </c>
      <c r="BO27" s="490"/>
      <c r="BP27" s="490"/>
      <c r="BQ27" s="490"/>
      <c r="BR27" s="490"/>
      <c r="BS27" s="490"/>
      <c r="BT27" s="490"/>
      <c r="BU27" s="491"/>
      <c r="BV27" s="489" t="s">
        <v>138</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182</v>
      </c>
      <c r="F28" s="412"/>
      <c r="G28" s="412"/>
      <c r="H28" s="412"/>
      <c r="I28" s="412"/>
      <c r="J28" s="412"/>
      <c r="K28" s="413"/>
      <c r="L28" s="408">
        <v>1</v>
      </c>
      <c r="M28" s="409"/>
      <c r="N28" s="409"/>
      <c r="O28" s="409"/>
      <c r="P28" s="410"/>
      <c r="Q28" s="408">
        <v>2700</v>
      </c>
      <c r="R28" s="409"/>
      <c r="S28" s="409"/>
      <c r="T28" s="409"/>
      <c r="U28" s="409"/>
      <c r="V28" s="410"/>
      <c r="W28" s="498"/>
      <c r="X28" s="435"/>
      <c r="Y28" s="436"/>
      <c r="Z28" s="411" t="s">
        <v>183</v>
      </c>
      <c r="AA28" s="412"/>
      <c r="AB28" s="412"/>
      <c r="AC28" s="412"/>
      <c r="AD28" s="412"/>
      <c r="AE28" s="412"/>
      <c r="AF28" s="412"/>
      <c r="AG28" s="413"/>
      <c r="AH28" s="408" t="s">
        <v>138</v>
      </c>
      <c r="AI28" s="409"/>
      <c r="AJ28" s="409"/>
      <c r="AK28" s="409"/>
      <c r="AL28" s="410"/>
      <c r="AM28" s="408" t="s">
        <v>138</v>
      </c>
      <c r="AN28" s="409"/>
      <c r="AO28" s="409"/>
      <c r="AP28" s="409"/>
      <c r="AQ28" s="409"/>
      <c r="AR28" s="410"/>
      <c r="AS28" s="408" t="s">
        <v>138</v>
      </c>
      <c r="AT28" s="409"/>
      <c r="AU28" s="409"/>
      <c r="AV28" s="409"/>
      <c r="AW28" s="409"/>
      <c r="AX28" s="468"/>
      <c r="AY28" s="472" t="s">
        <v>184</v>
      </c>
      <c r="AZ28" s="473"/>
      <c r="BA28" s="473"/>
      <c r="BB28" s="474"/>
      <c r="BC28" s="481" t="s">
        <v>50</v>
      </c>
      <c r="BD28" s="482"/>
      <c r="BE28" s="482"/>
      <c r="BF28" s="482"/>
      <c r="BG28" s="482"/>
      <c r="BH28" s="482"/>
      <c r="BI28" s="482"/>
      <c r="BJ28" s="482"/>
      <c r="BK28" s="482"/>
      <c r="BL28" s="482"/>
      <c r="BM28" s="483"/>
      <c r="BN28" s="484">
        <v>1693935</v>
      </c>
      <c r="BO28" s="485"/>
      <c r="BP28" s="485"/>
      <c r="BQ28" s="485"/>
      <c r="BR28" s="485"/>
      <c r="BS28" s="485"/>
      <c r="BT28" s="485"/>
      <c r="BU28" s="486"/>
      <c r="BV28" s="484">
        <v>1693077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185</v>
      </c>
      <c r="F29" s="412"/>
      <c r="G29" s="412"/>
      <c r="H29" s="412"/>
      <c r="I29" s="412"/>
      <c r="J29" s="412"/>
      <c r="K29" s="413"/>
      <c r="L29" s="408">
        <v>11</v>
      </c>
      <c r="M29" s="409"/>
      <c r="N29" s="409"/>
      <c r="O29" s="409"/>
      <c r="P29" s="410"/>
      <c r="Q29" s="408">
        <v>2500</v>
      </c>
      <c r="R29" s="409"/>
      <c r="S29" s="409"/>
      <c r="T29" s="409"/>
      <c r="U29" s="409"/>
      <c r="V29" s="410"/>
      <c r="W29" s="499"/>
      <c r="X29" s="500"/>
      <c r="Y29" s="501"/>
      <c r="Z29" s="411" t="s">
        <v>186</v>
      </c>
      <c r="AA29" s="412"/>
      <c r="AB29" s="412"/>
      <c r="AC29" s="412"/>
      <c r="AD29" s="412"/>
      <c r="AE29" s="412"/>
      <c r="AF29" s="412"/>
      <c r="AG29" s="413"/>
      <c r="AH29" s="408">
        <v>216</v>
      </c>
      <c r="AI29" s="409"/>
      <c r="AJ29" s="409"/>
      <c r="AK29" s="409"/>
      <c r="AL29" s="410"/>
      <c r="AM29" s="408">
        <v>639690</v>
      </c>
      <c r="AN29" s="409"/>
      <c r="AO29" s="409"/>
      <c r="AP29" s="409"/>
      <c r="AQ29" s="409"/>
      <c r="AR29" s="410"/>
      <c r="AS29" s="408">
        <v>2962</v>
      </c>
      <c r="AT29" s="409"/>
      <c r="AU29" s="409"/>
      <c r="AV29" s="409"/>
      <c r="AW29" s="409"/>
      <c r="AX29" s="468"/>
      <c r="AY29" s="475"/>
      <c r="AZ29" s="476"/>
      <c r="BA29" s="476"/>
      <c r="BB29" s="477"/>
      <c r="BC29" s="469" t="s">
        <v>187</v>
      </c>
      <c r="BD29" s="470"/>
      <c r="BE29" s="470"/>
      <c r="BF29" s="470"/>
      <c r="BG29" s="470"/>
      <c r="BH29" s="470"/>
      <c r="BI29" s="470"/>
      <c r="BJ29" s="470"/>
      <c r="BK29" s="470"/>
      <c r="BL29" s="470"/>
      <c r="BM29" s="471"/>
      <c r="BN29" s="455">
        <v>1152069</v>
      </c>
      <c r="BO29" s="456"/>
      <c r="BP29" s="456"/>
      <c r="BQ29" s="456"/>
      <c r="BR29" s="456"/>
      <c r="BS29" s="456"/>
      <c r="BT29" s="456"/>
      <c r="BU29" s="457"/>
      <c r="BV29" s="455">
        <v>1152277</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188</v>
      </c>
      <c r="X30" s="423"/>
      <c r="Y30" s="423"/>
      <c r="Z30" s="423"/>
      <c r="AA30" s="423"/>
      <c r="AB30" s="423"/>
      <c r="AC30" s="423"/>
      <c r="AD30" s="423"/>
      <c r="AE30" s="423"/>
      <c r="AF30" s="423"/>
      <c r="AG30" s="424"/>
      <c r="AH30" s="425">
        <v>98.8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820078</v>
      </c>
      <c r="BO30" s="490"/>
      <c r="BP30" s="490"/>
      <c r="BQ30" s="490"/>
      <c r="BR30" s="490"/>
      <c r="BS30" s="490"/>
      <c r="BT30" s="490"/>
      <c r="BU30" s="491"/>
      <c r="BV30" s="489">
        <v>1029863</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189</v>
      </c>
      <c r="D32" s="414"/>
      <c r="E32" s="414"/>
      <c r="F32" s="414"/>
      <c r="G32" s="414"/>
      <c r="H32" s="414"/>
      <c r="I32" s="414"/>
      <c r="J32" s="414"/>
      <c r="K32" s="414"/>
      <c r="L32" s="414"/>
      <c r="M32" s="414"/>
      <c r="N32" s="414"/>
      <c r="O32" s="414"/>
      <c r="P32" s="414"/>
      <c r="Q32" s="414"/>
      <c r="R32" s="414"/>
      <c r="S32" s="41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195</v>
      </c>
      <c r="D33" s="407"/>
      <c r="E33" s="406" t="s">
        <v>196</v>
      </c>
      <c r="F33" s="406"/>
      <c r="G33" s="406"/>
      <c r="H33" s="406"/>
      <c r="I33" s="406"/>
      <c r="J33" s="406"/>
      <c r="K33" s="406"/>
      <c r="L33" s="406"/>
      <c r="M33" s="406"/>
      <c r="N33" s="406"/>
      <c r="O33" s="406"/>
      <c r="P33" s="406"/>
      <c r="Q33" s="406"/>
      <c r="R33" s="406"/>
      <c r="S33" s="406"/>
      <c r="T33" s="206"/>
      <c r="U33" s="407" t="s">
        <v>195</v>
      </c>
      <c r="V33" s="407"/>
      <c r="W33" s="406" t="s">
        <v>196</v>
      </c>
      <c r="X33" s="406"/>
      <c r="Y33" s="406"/>
      <c r="Z33" s="406"/>
      <c r="AA33" s="406"/>
      <c r="AB33" s="406"/>
      <c r="AC33" s="406"/>
      <c r="AD33" s="406"/>
      <c r="AE33" s="406"/>
      <c r="AF33" s="406"/>
      <c r="AG33" s="406"/>
      <c r="AH33" s="406"/>
      <c r="AI33" s="406"/>
      <c r="AJ33" s="406"/>
      <c r="AK33" s="406"/>
      <c r="AL33" s="206"/>
      <c r="AM33" s="407" t="s">
        <v>195</v>
      </c>
      <c r="AN33" s="407"/>
      <c r="AO33" s="406" t="s">
        <v>196</v>
      </c>
      <c r="AP33" s="406"/>
      <c r="AQ33" s="406"/>
      <c r="AR33" s="406"/>
      <c r="AS33" s="406"/>
      <c r="AT33" s="406"/>
      <c r="AU33" s="406"/>
      <c r="AV33" s="406"/>
      <c r="AW33" s="406"/>
      <c r="AX33" s="406"/>
      <c r="AY33" s="406"/>
      <c r="AZ33" s="406"/>
      <c r="BA33" s="406"/>
      <c r="BB33" s="406"/>
      <c r="BC33" s="406"/>
      <c r="BD33" s="207"/>
      <c r="BE33" s="406" t="s">
        <v>197</v>
      </c>
      <c r="BF33" s="406"/>
      <c r="BG33" s="406" t="s">
        <v>198</v>
      </c>
      <c r="BH33" s="406"/>
      <c r="BI33" s="406"/>
      <c r="BJ33" s="406"/>
      <c r="BK33" s="406"/>
      <c r="BL33" s="406"/>
      <c r="BM33" s="406"/>
      <c r="BN33" s="406"/>
      <c r="BO33" s="406"/>
      <c r="BP33" s="406"/>
      <c r="BQ33" s="406"/>
      <c r="BR33" s="406"/>
      <c r="BS33" s="406"/>
      <c r="BT33" s="406"/>
      <c r="BU33" s="406"/>
      <c r="BV33" s="207"/>
      <c r="BW33" s="407" t="s">
        <v>197</v>
      </c>
      <c r="BX33" s="407"/>
      <c r="BY33" s="406" t="s">
        <v>199</v>
      </c>
      <c r="BZ33" s="406"/>
      <c r="CA33" s="406"/>
      <c r="CB33" s="406"/>
      <c r="CC33" s="406"/>
      <c r="CD33" s="406"/>
      <c r="CE33" s="406"/>
      <c r="CF33" s="406"/>
      <c r="CG33" s="406"/>
      <c r="CH33" s="406"/>
      <c r="CI33" s="406"/>
      <c r="CJ33" s="406"/>
      <c r="CK33" s="406"/>
      <c r="CL33" s="406"/>
      <c r="CM33" s="406"/>
      <c r="CN33" s="206"/>
      <c r="CO33" s="407" t="s">
        <v>195</v>
      </c>
      <c r="CP33" s="407"/>
      <c r="CQ33" s="406" t="s">
        <v>200</v>
      </c>
      <c r="CR33" s="406"/>
      <c r="CS33" s="406"/>
      <c r="CT33" s="406"/>
      <c r="CU33" s="406"/>
      <c r="CV33" s="406"/>
      <c r="CW33" s="406"/>
      <c r="CX33" s="406"/>
      <c r="CY33" s="406"/>
      <c r="CZ33" s="406"/>
      <c r="DA33" s="406"/>
      <c r="DB33" s="406"/>
      <c r="DC33" s="406"/>
      <c r="DD33" s="406"/>
      <c r="DE33" s="406"/>
      <c r="DF33" s="206"/>
      <c r="DG33" s="405" t="s">
        <v>201</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大子町国民健康保険事業特別会計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IF('各会計、関係団体の財政状況及び健全化判断比率'!B32="","",'各会計、関係団体の財政状況及び健全化判断比率'!B32)</f>
        <v>大子町水道事業会計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IF('各会計、関係団体の財政状況及び健全化判断比率'!B33="","",'各会計、関係団体の財政状況及び健全化判断比率'!B33)</f>
        <v>大子町浄化槽整備事業特別会計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茨城県市町村総合事務組合（一般会計）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13</v>
      </c>
      <c r="CP34" s="403"/>
      <c r="CQ34" s="404" t="str">
        <f>IF('各会計、関係団体の財政状況及び健全化判断比率'!BS7="","",'各会計、関係団体の財政状況及び健全化判断比率'!BS7)</f>
        <v>大子町特産品流通公社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大子町後期高齢者医療特別会計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茨城県市町村総合事務組合（県民交通災害共済事業特別会計）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大子町介護保険特別会計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茨城租税債権管理機構</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大子町介護サービス事業特別会計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茨城県後期高齢者医療広域連合（一般会計）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茨城県後期高齢者医療広域連合（後期高齢医療特別会計）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202</v>
      </c>
      <c r="E46" s="400" t="s">
        <v>203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207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208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209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lJWalPWUqxIxaxDJWH25xeYoEsMOo0ooCfdIcHqAJhWmhiSoawcRByXzeh4V5jP7KbH+VhwsIoqMifuVTMo8Q==" saltValue="oeJR2mPebls1m97h2aAU7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59055118110236227" right="0.19685039370078741" top="0.19685039370078741" bottom="0.19685039370078741"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211</v>
      </c>
      <c r="DI1" s="754"/>
      <c r="DJ1" s="754"/>
      <c r="DK1" s="754"/>
      <c r="DL1" s="754"/>
      <c r="DM1" s="754"/>
      <c r="DN1" s="755"/>
      <c r="DO1" s="214"/>
      <c r="DP1" s="753" t="s">
        <v>212</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214</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215</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216</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217</v>
      </c>
      <c r="S4" s="710"/>
      <c r="T4" s="710"/>
      <c r="U4" s="710"/>
      <c r="V4" s="710"/>
      <c r="W4" s="710"/>
      <c r="X4" s="710"/>
      <c r="Y4" s="711"/>
      <c r="Z4" s="709" t="s">
        <v>218</v>
      </c>
      <c r="AA4" s="710"/>
      <c r="AB4" s="710"/>
      <c r="AC4" s="711"/>
      <c r="AD4" s="709" t="s">
        <v>219</v>
      </c>
      <c r="AE4" s="710"/>
      <c r="AF4" s="710"/>
      <c r="AG4" s="710"/>
      <c r="AH4" s="710"/>
      <c r="AI4" s="710"/>
      <c r="AJ4" s="710"/>
      <c r="AK4" s="711"/>
      <c r="AL4" s="709" t="s">
        <v>218</v>
      </c>
      <c r="AM4" s="710"/>
      <c r="AN4" s="710"/>
      <c r="AO4" s="711"/>
      <c r="AP4" s="756" t="s">
        <v>220</v>
      </c>
      <c r="AQ4" s="756"/>
      <c r="AR4" s="756"/>
      <c r="AS4" s="756"/>
      <c r="AT4" s="756"/>
      <c r="AU4" s="756"/>
      <c r="AV4" s="756"/>
      <c r="AW4" s="756"/>
      <c r="AX4" s="756"/>
      <c r="AY4" s="756"/>
      <c r="AZ4" s="756"/>
      <c r="BA4" s="756"/>
      <c r="BB4" s="756"/>
      <c r="BC4" s="756"/>
      <c r="BD4" s="756"/>
      <c r="BE4" s="756"/>
      <c r="BF4" s="756"/>
      <c r="BG4" s="756" t="s">
        <v>221</v>
      </c>
      <c r="BH4" s="756"/>
      <c r="BI4" s="756"/>
      <c r="BJ4" s="756"/>
      <c r="BK4" s="756"/>
      <c r="BL4" s="756"/>
      <c r="BM4" s="756"/>
      <c r="BN4" s="756"/>
      <c r="BO4" s="756" t="s">
        <v>218</v>
      </c>
      <c r="BP4" s="756"/>
      <c r="BQ4" s="756"/>
      <c r="BR4" s="756"/>
      <c r="BS4" s="756" t="s">
        <v>222</v>
      </c>
      <c r="BT4" s="756"/>
      <c r="BU4" s="756"/>
      <c r="BV4" s="756"/>
      <c r="BW4" s="756"/>
      <c r="BX4" s="756"/>
      <c r="BY4" s="756"/>
      <c r="BZ4" s="756"/>
      <c r="CA4" s="756"/>
      <c r="CB4" s="756"/>
      <c r="CD4" s="709" t="s">
        <v>223</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224</v>
      </c>
      <c r="C5" s="716"/>
      <c r="D5" s="716"/>
      <c r="E5" s="716"/>
      <c r="F5" s="716"/>
      <c r="G5" s="716"/>
      <c r="H5" s="716"/>
      <c r="I5" s="716"/>
      <c r="J5" s="716"/>
      <c r="K5" s="716"/>
      <c r="L5" s="716"/>
      <c r="M5" s="716"/>
      <c r="N5" s="716"/>
      <c r="O5" s="716"/>
      <c r="P5" s="716"/>
      <c r="Q5" s="717"/>
      <c r="R5" s="712">
        <v>1706575</v>
      </c>
      <c r="S5" s="713"/>
      <c r="T5" s="713"/>
      <c r="U5" s="713"/>
      <c r="V5" s="713"/>
      <c r="W5" s="713"/>
      <c r="X5" s="713"/>
      <c r="Y5" s="738"/>
      <c r="Z5" s="751">
        <v>12.9</v>
      </c>
      <c r="AA5" s="751"/>
      <c r="AB5" s="751"/>
      <c r="AC5" s="751"/>
      <c r="AD5" s="752">
        <v>1706575</v>
      </c>
      <c r="AE5" s="752"/>
      <c r="AF5" s="752"/>
      <c r="AG5" s="752"/>
      <c r="AH5" s="752"/>
      <c r="AI5" s="752"/>
      <c r="AJ5" s="752"/>
      <c r="AK5" s="752"/>
      <c r="AL5" s="739">
        <v>26.6</v>
      </c>
      <c r="AM5" s="721"/>
      <c r="AN5" s="721"/>
      <c r="AO5" s="740"/>
      <c r="AP5" s="715" t="s">
        <v>225</v>
      </c>
      <c r="AQ5" s="716"/>
      <c r="AR5" s="716"/>
      <c r="AS5" s="716"/>
      <c r="AT5" s="716"/>
      <c r="AU5" s="716"/>
      <c r="AV5" s="716"/>
      <c r="AW5" s="716"/>
      <c r="AX5" s="716"/>
      <c r="AY5" s="716"/>
      <c r="AZ5" s="716"/>
      <c r="BA5" s="716"/>
      <c r="BB5" s="716"/>
      <c r="BC5" s="716"/>
      <c r="BD5" s="716"/>
      <c r="BE5" s="716"/>
      <c r="BF5" s="717"/>
      <c r="BG5" s="657">
        <v>1674027</v>
      </c>
      <c r="BH5" s="658"/>
      <c r="BI5" s="658"/>
      <c r="BJ5" s="658"/>
      <c r="BK5" s="658"/>
      <c r="BL5" s="658"/>
      <c r="BM5" s="658"/>
      <c r="BN5" s="659"/>
      <c r="BO5" s="695">
        <v>98.1</v>
      </c>
      <c r="BP5" s="695"/>
      <c r="BQ5" s="695"/>
      <c r="BR5" s="695"/>
      <c r="BS5" s="696" t="s">
        <v>226</v>
      </c>
      <c r="BT5" s="696"/>
      <c r="BU5" s="696"/>
      <c r="BV5" s="696"/>
      <c r="BW5" s="696"/>
      <c r="BX5" s="696"/>
      <c r="BY5" s="696"/>
      <c r="BZ5" s="696"/>
      <c r="CA5" s="696"/>
      <c r="CB5" s="736"/>
      <c r="CD5" s="709" t="s">
        <v>220</v>
      </c>
      <c r="CE5" s="710"/>
      <c r="CF5" s="710"/>
      <c r="CG5" s="710"/>
      <c r="CH5" s="710"/>
      <c r="CI5" s="710"/>
      <c r="CJ5" s="710"/>
      <c r="CK5" s="710"/>
      <c r="CL5" s="710"/>
      <c r="CM5" s="710"/>
      <c r="CN5" s="710"/>
      <c r="CO5" s="710"/>
      <c r="CP5" s="710"/>
      <c r="CQ5" s="711"/>
      <c r="CR5" s="709" t="s">
        <v>227</v>
      </c>
      <c r="CS5" s="710"/>
      <c r="CT5" s="710"/>
      <c r="CU5" s="710"/>
      <c r="CV5" s="710"/>
      <c r="CW5" s="710"/>
      <c r="CX5" s="710"/>
      <c r="CY5" s="711"/>
      <c r="CZ5" s="709" t="s">
        <v>218</v>
      </c>
      <c r="DA5" s="710"/>
      <c r="DB5" s="710"/>
      <c r="DC5" s="711"/>
      <c r="DD5" s="709" t="s">
        <v>228</v>
      </c>
      <c r="DE5" s="710"/>
      <c r="DF5" s="710"/>
      <c r="DG5" s="710"/>
      <c r="DH5" s="710"/>
      <c r="DI5" s="710"/>
      <c r="DJ5" s="710"/>
      <c r="DK5" s="710"/>
      <c r="DL5" s="710"/>
      <c r="DM5" s="710"/>
      <c r="DN5" s="710"/>
      <c r="DO5" s="710"/>
      <c r="DP5" s="711"/>
      <c r="DQ5" s="709" t="s">
        <v>229</v>
      </c>
      <c r="DR5" s="710"/>
      <c r="DS5" s="710"/>
      <c r="DT5" s="710"/>
      <c r="DU5" s="710"/>
      <c r="DV5" s="710"/>
      <c r="DW5" s="710"/>
      <c r="DX5" s="710"/>
      <c r="DY5" s="710"/>
      <c r="DZ5" s="710"/>
      <c r="EA5" s="710"/>
      <c r="EB5" s="710"/>
      <c r="EC5" s="711"/>
    </row>
    <row r="6" spans="2:143" ht="11.25" customHeight="1" x14ac:dyDescent="0.15">
      <c r="B6" s="654" t="s">
        <v>230</v>
      </c>
      <c r="C6" s="655"/>
      <c r="D6" s="655"/>
      <c r="E6" s="655"/>
      <c r="F6" s="655"/>
      <c r="G6" s="655"/>
      <c r="H6" s="655"/>
      <c r="I6" s="655"/>
      <c r="J6" s="655"/>
      <c r="K6" s="655"/>
      <c r="L6" s="655"/>
      <c r="M6" s="655"/>
      <c r="N6" s="655"/>
      <c r="O6" s="655"/>
      <c r="P6" s="655"/>
      <c r="Q6" s="656"/>
      <c r="R6" s="657">
        <v>191534</v>
      </c>
      <c r="S6" s="658"/>
      <c r="T6" s="658"/>
      <c r="U6" s="658"/>
      <c r="V6" s="658"/>
      <c r="W6" s="658"/>
      <c r="X6" s="658"/>
      <c r="Y6" s="659"/>
      <c r="Z6" s="695">
        <v>1.4</v>
      </c>
      <c r="AA6" s="695"/>
      <c r="AB6" s="695"/>
      <c r="AC6" s="695"/>
      <c r="AD6" s="696">
        <v>191534</v>
      </c>
      <c r="AE6" s="696"/>
      <c r="AF6" s="696"/>
      <c r="AG6" s="696"/>
      <c r="AH6" s="696"/>
      <c r="AI6" s="696"/>
      <c r="AJ6" s="696"/>
      <c r="AK6" s="696"/>
      <c r="AL6" s="660">
        <v>3</v>
      </c>
      <c r="AM6" s="661"/>
      <c r="AN6" s="661"/>
      <c r="AO6" s="697"/>
      <c r="AP6" s="654" t="s">
        <v>231</v>
      </c>
      <c r="AQ6" s="655"/>
      <c r="AR6" s="655"/>
      <c r="AS6" s="655"/>
      <c r="AT6" s="655"/>
      <c r="AU6" s="655"/>
      <c r="AV6" s="655"/>
      <c r="AW6" s="655"/>
      <c r="AX6" s="655"/>
      <c r="AY6" s="655"/>
      <c r="AZ6" s="655"/>
      <c r="BA6" s="655"/>
      <c r="BB6" s="655"/>
      <c r="BC6" s="655"/>
      <c r="BD6" s="655"/>
      <c r="BE6" s="655"/>
      <c r="BF6" s="656"/>
      <c r="BG6" s="657">
        <v>1674027</v>
      </c>
      <c r="BH6" s="658"/>
      <c r="BI6" s="658"/>
      <c r="BJ6" s="658"/>
      <c r="BK6" s="658"/>
      <c r="BL6" s="658"/>
      <c r="BM6" s="658"/>
      <c r="BN6" s="659"/>
      <c r="BO6" s="695">
        <v>98.1</v>
      </c>
      <c r="BP6" s="695"/>
      <c r="BQ6" s="695"/>
      <c r="BR6" s="695"/>
      <c r="BS6" s="696" t="s">
        <v>226</v>
      </c>
      <c r="BT6" s="696"/>
      <c r="BU6" s="696"/>
      <c r="BV6" s="696"/>
      <c r="BW6" s="696"/>
      <c r="BX6" s="696"/>
      <c r="BY6" s="696"/>
      <c r="BZ6" s="696"/>
      <c r="CA6" s="696"/>
      <c r="CB6" s="736"/>
      <c r="CD6" s="715" t="s">
        <v>232</v>
      </c>
      <c r="CE6" s="716"/>
      <c r="CF6" s="716"/>
      <c r="CG6" s="716"/>
      <c r="CH6" s="716"/>
      <c r="CI6" s="716"/>
      <c r="CJ6" s="716"/>
      <c r="CK6" s="716"/>
      <c r="CL6" s="716"/>
      <c r="CM6" s="716"/>
      <c r="CN6" s="716"/>
      <c r="CO6" s="716"/>
      <c r="CP6" s="716"/>
      <c r="CQ6" s="717"/>
      <c r="CR6" s="657">
        <v>100354</v>
      </c>
      <c r="CS6" s="658"/>
      <c r="CT6" s="658"/>
      <c r="CU6" s="658"/>
      <c r="CV6" s="658"/>
      <c r="CW6" s="658"/>
      <c r="CX6" s="658"/>
      <c r="CY6" s="659"/>
      <c r="CZ6" s="739">
        <v>0.9</v>
      </c>
      <c r="DA6" s="721"/>
      <c r="DB6" s="721"/>
      <c r="DC6" s="741"/>
      <c r="DD6" s="663" t="s">
        <v>226</v>
      </c>
      <c r="DE6" s="658"/>
      <c r="DF6" s="658"/>
      <c r="DG6" s="658"/>
      <c r="DH6" s="658"/>
      <c r="DI6" s="658"/>
      <c r="DJ6" s="658"/>
      <c r="DK6" s="658"/>
      <c r="DL6" s="658"/>
      <c r="DM6" s="658"/>
      <c r="DN6" s="658"/>
      <c r="DO6" s="658"/>
      <c r="DP6" s="659"/>
      <c r="DQ6" s="663">
        <v>100354</v>
      </c>
      <c r="DR6" s="658"/>
      <c r="DS6" s="658"/>
      <c r="DT6" s="658"/>
      <c r="DU6" s="658"/>
      <c r="DV6" s="658"/>
      <c r="DW6" s="658"/>
      <c r="DX6" s="658"/>
      <c r="DY6" s="658"/>
      <c r="DZ6" s="658"/>
      <c r="EA6" s="658"/>
      <c r="EB6" s="658"/>
      <c r="EC6" s="694"/>
    </row>
    <row r="7" spans="2:143" ht="11.25" customHeight="1" x14ac:dyDescent="0.15">
      <c r="B7" s="654" t="s">
        <v>233</v>
      </c>
      <c r="C7" s="655"/>
      <c r="D7" s="655"/>
      <c r="E7" s="655"/>
      <c r="F7" s="655"/>
      <c r="G7" s="655"/>
      <c r="H7" s="655"/>
      <c r="I7" s="655"/>
      <c r="J7" s="655"/>
      <c r="K7" s="655"/>
      <c r="L7" s="655"/>
      <c r="M7" s="655"/>
      <c r="N7" s="655"/>
      <c r="O7" s="655"/>
      <c r="P7" s="655"/>
      <c r="Q7" s="656"/>
      <c r="R7" s="657">
        <v>477</v>
      </c>
      <c r="S7" s="658"/>
      <c r="T7" s="658"/>
      <c r="U7" s="658"/>
      <c r="V7" s="658"/>
      <c r="W7" s="658"/>
      <c r="X7" s="658"/>
      <c r="Y7" s="659"/>
      <c r="Z7" s="695">
        <v>0</v>
      </c>
      <c r="AA7" s="695"/>
      <c r="AB7" s="695"/>
      <c r="AC7" s="695"/>
      <c r="AD7" s="696">
        <v>477</v>
      </c>
      <c r="AE7" s="696"/>
      <c r="AF7" s="696"/>
      <c r="AG7" s="696"/>
      <c r="AH7" s="696"/>
      <c r="AI7" s="696"/>
      <c r="AJ7" s="696"/>
      <c r="AK7" s="696"/>
      <c r="AL7" s="660">
        <v>0</v>
      </c>
      <c r="AM7" s="661"/>
      <c r="AN7" s="661"/>
      <c r="AO7" s="697"/>
      <c r="AP7" s="654" t="s">
        <v>234</v>
      </c>
      <c r="AQ7" s="655"/>
      <c r="AR7" s="655"/>
      <c r="AS7" s="655"/>
      <c r="AT7" s="655"/>
      <c r="AU7" s="655"/>
      <c r="AV7" s="655"/>
      <c r="AW7" s="655"/>
      <c r="AX7" s="655"/>
      <c r="AY7" s="655"/>
      <c r="AZ7" s="655"/>
      <c r="BA7" s="655"/>
      <c r="BB7" s="655"/>
      <c r="BC7" s="655"/>
      <c r="BD7" s="655"/>
      <c r="BE7" s="655"/>
      <c r="BF7" s="656"/>
      <c r="BG7" s="657">
        <v>626098</v>
      </c>
      <c r="BH7" s="658"/>
      <c r="BI7" s="658"/>
      <c r="BJ7" s="658"/>
      <c r="BK7" s="658"/>
      <c r="BL7" s="658"/>
      <c r="BM7" s="658"/>
      <c r="BN7" s="659"/>
      <c r="BO7" s="695">
        <v>36.700000000000003</v>
      </c>
      <c r="BP7" s="695"/>
      <c r="BQ7" s="695"/>
      <c r="BR7" s="695"/>
      <c r="BS7" s="696" t="s">
        <v>235</v>
      </c>
      <c r="BT7" s="696"/>
      <c r="BU7" s="696"/>
      <c r="BV7" s="696"/>
      <c r="BW7" s="696"/>
      <c r="BX7" s="696"/>
      <c r="BY7" s="696"/>
      <c r="BZ7" s="696"/>
      <c r="CA7" s="696"/>
      <c r="CB7" s="736"/>
      <c r="CD7" s="654" t="s">
        <v>236</v>
      </c>
      <c r="CE7" s="655"/>
      <c r="CF7" s="655"/>
      <c r="CG7" s="655"/>
      <c r="CH7" s="655"/>
      <c r="CI7" s="655"/>
      <c r="CJ7" s="655"/>
      <c r="CK7" s="655"/>
      <c r="CL7" s="655"/>
      <c r="CM7" s="655"/>
      <c r="CN7" s="655"/>
      <c r="CO7" s="655"/>
      <c r="CP7" s="655"/>
      <c r="CQ7" s="656"/>
      <c r="CR7" s="657">
        <v>3083759</v>
      </c>
      <c r="CS7" s="658"/>
      <c r="CT7" s="658"/>
      <c r="CU7" s="658"/>
      <c r="CV7" s="658"/>
      <c r="CW7" s="658"/>
      <c r="CX7" s="658"/>
      <c r="CY7" s="659"/>
      <c r="CZ7" s="695">
        <v>26.4</v>
      </c>
      <c r="DA7" s="695"/>
      <c r="DB7" s="695"/>
      <c r="DC7" s="695"/>
      <c r="DD7" s="663">
        <v>1452848</v>
      </c>
      <c r="DE7" s="658"/>
      <c r="DF7" s="658"/>
      <c r="DG7" s="658"/>
      <c r="DH7" s="658"/>
      <c r="DI7" s="658"/>
      <c r="DJ7" s="658"/>
      <c r="DK7" s="658"/>
      <c r="DL7" s="658"/>
      <c r="DM7" s="658"/>
      <c r="DN7" s="658"/>
      <c r="DO7" s="658"/>
      <c r="DP7" s="659"/>
      <c r="DQ7" s="663">
        <v>1513410</v>
      </c>
      <c r="DR7" s="658"/>
      <c r="DS7" s="658"/>
      <c r="DT7" s="658"/>
      <c r="DU7" s="658"/>
      <c r="DV7" s="658"/>
      <c r="DW7" s="658"/>
      <c r="DX7" s="658"/>
      <c r="DY7" s="658"/>
      <c r="DZ7" s="658"/>
      <c r="EA7" s="658"/>
      <c r="EB7" s="658"/>
      <c r="EC7" s="694"/>
    </row>
    <row r="8" spans="2:143" ht="11.25" customHeight="1" x14ac:dyDescent="0.15">
      <c r="B8" s="654" t="s">
        <v>237</v>
      </c>
      <c r="C8" s="655"/>
      <c r="D8" s="655"/>
      <c r="E8" s="655"/>
      <c r="F8" s="655"/>
      <c r="G8" s="655"/>
      <c r="H8" s="655"/>
      <c r="I8" s="655"/>
      <c r="J8" s="655"/>
      <c r="K8" s="655"/>
      <c r="L8" s="655"/>
      <c r="M8" s="655"/>
      <c r="N8" s="655"/>
      <c r="O8" s="655"/>
      <c r="P8" s="655"/>
      <c r="Q8" s="656"/>
      <c r="R8" s="657">
        <v>6915</v>
      </c>
      <c r="S8" s="658"/>
      <c r="T8" s="658"/>
      <c r="U8" s="658"/>
      <c r="V8" s="658"/>
      <c r="W8" s="658"/>
      <c r="X8" s="658"/>
      <c r="Y8" s="659"/>
      <c r="Z8" s="695">
        <v>0.1</v>
      </c>
      <c r="AA8" s="695"/>
      <c r="AB8" s="695"/>
      <c r="AC8" s="695"/>
      <c r="AD8" s="696">
        <v>6915</v>
      </c>
      <c r="AE8" s="696"/>
      <c r="AF8" s="696"/>
      <c r="AG8" s="696"/>
      <c r="AH8" s="696"/>
      <c r="AI8" s="696"/>
      <c r="AJ8" s="696"/>
      <c r="AK8" s="696"/>
      <c r="AL8" s="660">
        <v>0.1</v>
      </c>
      <c r="AM8" s="661"/>
      <c r="AN8" s="661"/>
      <c r="AO8" s="697"/>
      <c r="AP8" s="654" t="s">
        <v>238</v>
      </c>
      <c r="AQ8" s="655"/>
      <c r="AR8" s="655"/>
      <c r="AS8" s="655"/>
      <c r="AT8" s="655"/>
      <c r="AU8" s="655"/>
      <c r="AV8" s="655"/>
      <c r="AW8" s="655"/>
      <c r="AX8" s="655"/>
      <c r="AY8" s="655"/>
      <c r="AZ8" s="655"/>
      <c r="BA8" s="655"/>
      <c r="BB8" s="655"/>
      <c r="BC8" s="655"/>
      <c r="BD8" s="655"/>
      <c r="BE8" s="655"/>
      <c r="BF8" s="656"/>
      <c r="BG8" s="657">
        <v>25785</v>
      </c>
      <c r="BH8" s="658"/>
      <c r="BI8" s="658"/>
      <c r="BJ8" s="658"/>
      <c r="BK8" s="658"/>
      <c r="BL8" s="658"/>
      <c r="BM8" s="658"/>
      <c r="BN8" s="659"/>
      <c r="BO8" s="695">
        <v>1.5</v>
      </c>
      <c r="BP8" s="695"/>
      <c r="BQ8" s="695"/>
      <c r="BR8" s="695"/>
      <c r="BS8" s="696" t="s">
        <v>235</v>
      </c>
      <c r="BT8" s="696"/>
      <c r="BU8" s="696"/>
      <c r="BV8" s="696"/>
      <c r="BW8" s="696"/>
      <c r="BX8" s="696"/>
      <c r="BY8" s="696"/>
      <c r="BZ8" s="696"/>
      <c r="CA8" s="696"/>
      <c r="CB8" s="736"/>
      <c r="CD8" s="654" t="s">
        <v>239</v>
      </c>
      <c r="CE8" s="655"/>
      <c r="CF8" s="655"/>
      <c r="CG8" s="655"/>
      <c r="CH8" s="655"/>
      <c r="CI8" s="655"/>
      <c r="CJ8" s="655"/>
      <c r="CK8" s="655"/>
      <c r="CL8" s="655"/>
      <c r="CM8" s="655"/>
      <c r="CN8" s="655"/>
      <c r="CO8" s="655"/>
      <c r="CP8" s="655"/>
      <c r="CQ8" s="656"/>
      <c r="CR8" s="657">
        <v>2633182</v>
      </c>
      <c r="CS8" s="658"/>
      <c r="CT8" s="658"/>
      <c r="CU8" s="658"/>
      <c r="CV8" s="658"/>
      <c r="CW8" s="658"/>
      <c r="CX8" s="658"/>
      <c r="CY8" s="659"/>
      <c r="CZ8" s="695">
        <v>22.6</v>
      </c>
      <c r="DA8" s="695"/>
      <c r="DB8" s="695"/>
      <c r="DC8" s="695"/>
      <c r="DD8" s="663">
        <v>7327</v>
      </c>
      <c r="DE8" s="658"/>
      <c r="DF8" s="658"/>
      <c r="DG8" s="658"/>
      <c r="DH8" s="658"/>
      <c r="DI8" s="658"/>
      <c r="DJ8" s="658"/>
      <c r="DK8" s="658"/>
      <c r="DL8" s="658"/>
      <c r="DM8" s="658"/>
      <c r="DN8" s="658"/>
      <c r="DO8" s="658"/>
      <c r="DP8" s="659"/>
      <c r="DQ8" s="663">
        <v>1554659</v>
      </c>
      <c r="DR8" s="658"/>
      <c r="DS8" s="658"/>
      <c r="DT8" s="658"/>
      <c r="DU8" s="658"/>
      <c r="DV8" s="658"/>
      <c r="DW8" s="658"/>
      <c r="DX8" s="658"/>
      <c r="DY8" s="658"/>
      <c r="DZ8" s="658"/>
      <c r="EA8" s="658"/>
      <c r="EB8" s="658"/>
      <c r="EC8" s="694"/>
    </row>
    <row r="9" spans="2:143" ht="11.25" customHeight="1" x14ac:dyDescent="0.15">
      <c r="B9" s="654" t="s">
        <v>240</v>
      </c>
      <c r="C9" s="655"/>
      <c r="D9" s="655"/>
      <c r="E9" s="655"/>
      <c r="F9" s="655"/>
      <c r="G9" s="655"/>
      <c r="H9" s="655"/>
      <c r="I9" s="655"/>
      <c r="J9" s="655"/>
      <c r="K9" s="655"/>
      <c r="L9" s="655"/>
      <c r="M9" s="655"/>
      <c r="N9" s="655"/>
      <c r="O9" s="655"/>
      <c r="P9" s="655"/>
      <c r="Q9" s="656"/>
      <c r="R9" s="657">
        <v>5458</v>
      </c>
      <c r="S9" s="658"/>
      <c r="T9" s="658"/>
      <c r="U9" s="658"/>
      <c r="V9" s="658"/>
      <c r="W9" s="658"/>
      <c r="X9" s="658"/>
      <c r="Y9" s="659"/>
      <c r="Z9" s="695">
        <v>0</v>
      </c>
      <c r="AA9" s="695"/>
      <c r="AB9" s="695"/>
      <c r="AC9" s="695"/>
      <c r="AD9" s="696">
        <v>5458</v>
      </c>
      <c r="AE9" s="696"/>
      <c r="AF9" s="696"/>
      <c r="AG9" s="696"/>
      <c r="AH9" s="696"/>
      <c r="AI9" s="696"/>
      <c r="AJ9" s="696"/>
      <c r="AK9" s="696"/>
      <c r="AL9" s="660">
        <v>0.1</v>
      </c>
      <c r="AM9" s="661"/>
      <c r="AN9" s="661"/>
      <c r="AO9" s="697"/>
      <c r="AP9" s="654" t="s">
        <v>241</v>
      </c>
      <c r="AQ9" s="655"/>
      <c r="AR9" s="655"/>
      <c r="AS9" s="655"/>
      <c r="AT9" s="655"/>
      <c r="AU9" s="655"/>
      <c r="AV9" s="655"/>
      <c r="AW9" s="655"/>
      <c r="AX9" s="655"/>
      <c r="AY9" s="655"/>
      <c r="AZ9" s="655"/>
      <c r="BA9" s="655"/>
      <c r="BB9" s="655"/>
      <c r="BC9" s="655"/>
      <c r="BD9" s="655"/>
      <c r="BE9" s="655"/>
      <c r="BF9" s="656"/>
      <c r="BG9" s="657">
        <v>527757</v>
      </c>
      <c r="BH9" s="658"/>
      <c r="BI9" s="658"/>
      <c r="BJ9" s="658"/>
      <c r="BK9" s="658"/>
      <c r="BL9" s="658"/>
      <c r="BM9" s="658"/>
      <c r="BN9" s="659"/>
      <c r="BO9" s="695">
        <v>30.9</v>
      </c>
      <c r="BP9" s="695"/>
      <c r="BQ9" s="695"/>
      <c r="BR9" s="695"/>
      <c r="BS9" s="696" t="s">
        <v>226</v>
      </c>
      <c r="BT9" s="696"/>
      <c r="BU9" s="696"/>
      <c r="BV9" s="696"/>
      <c r="BW9" s="696"/>
      <c r="BX9" s="696"/>
      <c r="BY9" s="696"/>
      <c r="BZ9" s="696"/>
      <c r="CA9" s="696"/>
      <c r="CB9" s="736"/>
      <c r="CD9" s="654" t="s">
        <v>242</v>
      </c>
      <c r="CE9" s="655"/>
      <c r="CF9" s="655"/>
      <c r="CG9" s="655"/>
      <c r="CH9" s="655"/>
      <c r="CI9" s="655"/>
      <c r="CJ9" s="655"/>
      <c r="CK9" s="655"/>
      <c r="CL9" s="655"/>
      <c r="CM9" s="655"/>
      <c r="CN9" s="655"/>
      <c r="CO9" s="655"/>
      <c r="CP9" s="655"/>
      <c r="CQ9" s="656"/>
      <c r="CR9" s="657">
        <v>942278</v>
      </c>
      <c r="CS9" s="658"/>
      <c r="CT9" s="658"/>
      <c r="CU9" s="658"/>
      <c r="CV9" s="658"/>
      <c r="CW9" s="658"/>
      <c r="CX9" s="658"/>
      <c r="CY9" s="659"/>
      <c r="CZ9" s="695">
        <v>8.1</v>
      </c>
      <c r="DA9" s="695"/>
      <c r="DB9" s="695"/>
      <c r="DC9" s="695"/>
      <c r="DD9" s="663">
        <v>25344</v>
      </c>
      <c r="DE9" s="658"/>
      <c r="DF9" s="658"/>
      <c r="DG9" s="658"/>
      <c r="DH9" s="658"/>
      <c r="DI9" s="658"/>
      <c r="DJ9" s="658"/>
      <c r="DK9" s="658"/>
      <c r="DL9" s="658"/>
      <c r="DM9" s="658"/>
      <c r="DN9" s="658"/>
      <c r="DO9" s="658"/>
      <c r="DP9" s="659"/>
      <c r="DQ9" s="663">
        <v>615672</v>
      </c>
      <c r="DR9" s="658"/>
      <c r="DS9" s="658"/>
      <c r="DT9" s="658"/>
      <c r="DU9" s="658"/>
      <c r="DV9" s="658"/>
      <c r="DW9" s="658"/>
      <c r="DX9" s="658"/>
      <c r="DY9" s="658"/>
      <c r="DZ9" s="658"/>
      <c r="EA9" s="658"/>
      <c r="EB9" s="658"/>
      <c r="EC9" s="694"/>
    </row>
    <row r="10" spans="2:143" ht="11.25" customHeight="1" x14ac:dyDescent="0.15">
      <c r="B10" s="654" t="s">
        <v>243</v>
      </c>
      <c r="C10" s="655"/>
      <c r="D10" s="655"/>
      <c r="E10" s="655"/>
      <c r="F10" s="655"/>
      <c r="G10" s="655"/>
      <c r="H10" s="655"/>
      <c r="I10" s="655"/>
      <c r="J10" s="655"/>
      <c r="K10" s="655"/>
      <c r="L10" s="655"/>
      <c r="M10" s="655"/>
      <c r="N10" s="655"/>
      <c r="O10" s="655"/>
      <c r="P10" s="655"/>
      <c r="Q10" s="656"/>
      <c r="R10" s="657" t="s">
        <v>235</v>
      </c>
      <c r="S10" s="658"/>
      <c r="T10" s="658"/>
      <c r="U10" s="658"/>
      <c r="V10" s="658"/>
      <c r="W10" s="658"/>
      <c r="X10" s="658"/>
      <c r="Y10" s="659"/>
      <c r="Z10" s="695" t="s">
        <v>235</v>
      </c>
      <c r="AA10" s="695"/>
      <c r="AB10" s="695"/>
      <c r="AC10" s="695"/>
      <c r="AD10" s="696" t="s">
        <v>244</v>
      </c>
      <c r="AE10" s="696"/>
      <c r="AF10" s="696"/>
      <c r="AG10" s="696"/>
      <c r="AH10" s="696"/>
      <c r="AI10" s="696"/>
      <c r="AJ10" s="696"/>
      <c r="AK10" s="696"/>
      <c r="AL10" s="660" t="s">
        <v>235</v>
      </c>
      <c r="AM10" s="661"/>
      <c r="AN10" s="661"/>
      <c r="AO10" s="697"/>
      <c r="AP10" s="654" t="s">
        <v>245</v>
      </c>
      <c r="AQ10" s="655"/>
      <c r="AR10" s="655"/>
      <c r="AS10" s="655"/>
      <c r="AT10" s="655"/>
      <c r="AU10" s="655"/>
      <c r="AV10" s="655"/>
      <c r="AW10" s="655"/>
      <c r="AX10" s="655"/>
      <c r="AY10" s="655"/>
      <c r="AZ10" s="655"/>
      <c r="BA10" s="655"/>
      <c r="BB10" s="655"/>
      <c r="BC10" s="655"/>
      <c r="BD10" s="655"/>
      <c r="BE10" s="655"/>
      <c r="BF10" s="656"/>
      <c r="BG10" s="657">
        <v>45005</v>
      </c>
      <c r="BH10" s="658"/>
      <c r="BI10" s="658"/>
      <c r="BJ10" s="658"/>
      <c r="BK10" s="658"/>
      <c r="BL10" s="658"/>
      <c r="BM10" s="658"/>
      <c r="BN10" s="659"/>
      <c r="BO10" s="695">
        <v>2.6</v>
      </c>
      <c r="BP10" s="695"/>
      <c r="BQ10" s="695"/>
      <c r="BR10" s="695"/>
      <c r="BS10" s="696" t="s">
        <v>235</v>
      </c>
      <c r="BT10" s="696"/>
      <c r="BU10" s="696"/>
      <c r="BV10" s="696"/>
      <c r="BW10" s="696"/>
      <c r="BX10" s="696"/>
      <c r="BY10" s="696"/>
      <c r="BZ10" s="696"/>
      <c r="CA10" s="696"/>
      <c r="CB10" s="736"/>
      <c r="CD10" s="654" t="s">
        <v>246</v>
      </c>
      <c r="CE10" s="655"/>
      <c r="CF10" s="655"/>
      <c r="CG10" s="655"/>
      <c r="CH10" s="655"/>
      <c r="CI10" s="655"/>
      <c r="CJ10" s="655"/>
      <c r="CK10" s="655"/>
      <c r="CL10" s="655"/>
      <c r="CM10" s="655"/>
      <c r="CN10" s="655"/>
      <c r="CO10" s="655"/>
      <c r="CP10" s="655"/>
      <c r="CQ10" s="656"/>
      <c r="CR10" s="657" t="s">
        <v>226</v>
      </c>
      <c r="CS10" s="658"/>
      <c r="CT10" s="658"/>
      <c r="CU10" s="658"/>
      <c r="CV10" s="658"/>
      <c r="CW10" s="658"/>
      <c r="CX10" s="658"/>
      <c r="CY10" s="659"/>
      <c r="CZ10" s="695" t="s">
        <v>226</v>
      </c>
      <c r="DA10" s="695"/>
      <c r="DB10" s="695"/>
      <c r="DC10" s="695"/>
      <c r="DD10" s="663" t="s">
        <v>226</v>
      </c>
      <c r="DE10" s="658"/>
      <c r="DF10" s="658"/>
      <c r="DG10" s="658"/>
      <c r="DH10" s="658"/>
      <c r="DI10" s="658"/>
      <c r="DJ10" s="658"/>
      <c r="DK10" s="658"/>
      <c r="DL10" s="658"/>
      <c r="DM10" s="658"/>
      <c r="DN10" s="658"/>
      <c r="DO10" s="658"/>
      <c r="DP10" s="659"/>
      <c r="DQ10" s="663" t="s">
        <v>226</v>
      </c>
      <c r="DR10" s="658"/>
      <c r="DS10" s="658"/>
      <c r="DT10" s="658"/>
      <c r="DU10" s="658"/>
      <c r="DV10" s="658"/>
      <c r="DW10" s="658"/>
      <c r="DX10" s="658"/>
      <c r="DY10" s="658"/>
      <c r="DZ10" s="658"/>
      <c r="EA10" s="658"/>
      <c r="EB10" s="658"/>
      <c r="EC10" s="694"/>
    </row>
    <row r="11" spans="2:143" ht="11.25" customHeight="1" x14ac:dyDescent="0.15">
      <c r="B11" s="654" t="s">
        <v>247</v>
      </c>
      <c r="C11" s="655"/>
      <c r="D11" s="655"/>
      <c r="E11" s="655"/>
      <c r="F11" s="655"/>
      <c r="G11" s="655"/>
      <c r="H11" s="655"/>
      <c r="I11" s="655"/>
      <c r="J11" s="655"/>
      <c r="K11" s="655"/>
      <c r="L11" s="655"/>
      <c r="M11" s="655"/>
      <c r="N11" s="655"/>
      <c r="O11" s="655"/>
      <c r="P11" s="655"/>
      <c r="Q11" s="656"/>
      <c r="R11" s="657">
        <v>387545</v>
      </c>
      <c r="S11" s="658"/>
      <c r="T11" s="658"/>
      <c r="U11" s="658"/>
      <c r="V11" s="658"/>
      <c r="W11" s="658"/>
      <c r="X11" s="658"/>
      <c r="Y11" s="659"/>
      <c r="Z11" s="660">
        <v>2.9</v>
      </c>
      <c r="AA11" s="661"/>
      <c r="AB11" s="661"/>
      <c r="AC11" s="662"/>
      <c r="AD11" s="663">
        <v>387545</v>
      </c>
      <c r="AE11" s="658"/>
      <c r="AF11" s="658"/>
      <c r="AG11" s="658"/>
      <c r="AH11" s="658"/>
      <c r="AI11" s="658"/>
      <c r="AJ11" s="658"/>
      <c r="AK11" s="659"/>
      <c r="AL11" s="660">
        <v>6</v>
      </c>
      <c r="AM11" s="661"/>
      <c r="AN11" s="661"/>
      <c r="AO11" s="697"/>
      <c r="AP11" s="654" t="s">
        <v>248</v>
      </c>
      <c r="AQ11" s="655"/>
      <c r="AR11" s="655"/>
      <c r="AS11" s="655"/>
      <c r="AT11" s="655"/>
      <c r="AU11" s="655"/>
      <c r="AV11" s="655"/>
      <c r="AW11" s="655"/>
      <c r="AX11" s="655"/>
      <c r="AY11" s="655"/>
      <c r="AZ11" s="655"/>
      <c r="BA11" s="655"/>
      <c r="BB11" s="655"/>
      <c r="BC11" s="655"/>
      <c r="BD11" s="655"/>
      <c r="BE11" s="655"/>
      <c r="BF11" s="656"/>
      <c r="BG11" s="657">
        <v>27551</v>
      </c>
      <c r="BH11" s="658"/>
      <c r="BI11" s="658"/>
      <c r="BJ11" s="658"/>
      <c r="BK11" s="658"/>
      <c r="BL11" s="658"/>
      <c r="BM11" s="658"/>
      <c r="BN11" s="659"/>
      <c r="BO11" s="695">
        <v>1.6</v>
      </c>
      <c r="BP11" s="695"/>
      <c r="BQ11" s="695"/>
      <c r="BR11" s="695"/>
      <c r="BS11" s="696" t="s">
        <v>235</v>
      </c>
      <c r="BT11" s="696"/>
      <c r="BU11" s="696"/>
      <c r="BV11" s="696"/>
      <c r="BW11" s="696"/>
      <c r="BX11" s="696"/>
      <c r="BY11" s="696"/>
      <c r="BZ11" s="696"/>
      <c r="CA11" s="696"/>
      <c r="CB11" s="736"/>
      <c r="CD11" s="654" t="s">
        <v>249</v>
      </c>
      <c r="CE11" s="655"/>
      <c r="CF11" s="655"/>
      <c r="CG11" s="655"/>
      <c r="CH11" s="655"/>
      <c r="CI11" s="655"/>
      <c r="CJ11" s="655"/>
      <c r="CK11" s="655"/>
      <c r="CL11" s="655"/>
      <c r="CM11" s="655"/>
      <c r="CN11" s="655"/>
      <c r="CO11" s="655"/>
      <c r="CP11" s="655"/>
      <c r="CQ11" s="656"/>
      <c r="CR11" s="657">
        <v>638678</v>
      </c>
      <c r="CS11" s="658"/>
      <c r="CT11" s="658"/>
      <c r="CU11" s="658"/>
      <c r="CV11" s="658"/>
      <c r="CW11" s="658"/>
      <c r="CX11" s="658"/>
      <c r="CY11" s="659"/>
      <c r="CZ11" s="695">
        <v>5.5</v>
      </c>
      <c r="DA11" s="695"/>
      <c r="DB11" s="695"/>
      <c r="DC11" s="695"/>
      <c r="DD11" s="663">
        <v>142338</v>
      </c>
      <c r="DE11" s="658"/>
      <c r="DF11" s="658"/>
      <c r="DG11" s="658"/>
      <c r="DH11" s="658"/>
      <c r="DI11" s="658"/>
      <c r="DJ11" s="658"/>
      <c r="DK11" s="658"/>
      <c r="DL11" s="658"/>
      <c r="DM11" s="658"/>
      <c r="DN11" s="658"/>
      <c r="DO11" s="658"/>
      <c r="DP11" s="659"/>
      <c r="DQ11" s="663">
        <v>405548</v>
      </c>
      <c r="DR11" s="658"/>
      <c r="DS11" s="658"/>
      <c r="DT11" s="658"/>
      <c r="DU11" s="658"/>
      <c r="DV11" s="658"/>
      <c r="DW11" s="658"/>
      <c r="DX11" s="658"/>
      <c r="DY11" s="658"/>
      <c r="DZ11" s="658"/>
      <c r="EA11" s="658"/>
      <c r="EB11" s="658"/>
      <c r="EC11" s="694"/>
    </row>
    <row r="12" spans="2:143" ht="11.25" customHeight="1" x14ac:dyDescent="0.15">
      <c r="B12" s="654" t="s">
        <v>250</v>
      </c>
      <c r="C12" s="655"/>
      <c r="D12" s="655"/>
      <c r="E12" s="655"/>
      <c r="F12" s="655"/>
      <c r="G12" s="655"/>
      <c r="H12" s="655"/>
      <c r="I12" s="655"/>
      <c r="J12" s="655"/>
      <c r="K12" s="655"/>
      <c r="L12" s="655"/>
      <c r="M12" s="655"/>
      <c r="N12" s="655"/>
      <c r="O12" s="655"/>
      <c r="P12" s="655"/>
      <c r="Q12" s="656"/>
      <c r="R12" s="657">
        <v>6020</v>
      </c>
      <c r="S12" s="658"/>
      <c r="T12" s="658"/>
      <c r="U12" s="658"/>
      <c r="V12" s="658"/>
      <c r="W12" s="658"/>
      <c r="X12" s="658"/>
      <c r="Y12" s="659"/>
      <c r="Z12" s="695">
        <v>0</v>
      </c>
      <c r="AA12" s="695"/>
      <c r="AB12" s="695"/>
      <c r="AC12" s="695"/>
      <c r="AD12" s="696">
        <v>6020</v>
      </c>
      <c r="AE12" s="696"/>
      <c r="AF12" s="696"/>
      <c r="AG12" s="696"/>
      <c r="AH12" s="696"/>
      <c r="AI12" s="696"/>
      <c r="AJ12" s="696"/>
      <c r="AK12" s="696"/>
      <c r="AL12" s="660">
        <v>0.1</v>
      </c>
      <c r="AM12" s="661"/>
      <c r="AN12" s="661"/>
      <c r="AO12" s="697"/>
      <c r="AP12" s="654" t="s">
        <v>251</v>
      </c>
      <c r="AQ12" s="655"/>
      <c r="AR12" s="655"/>
      <c r="AS12" s="655"/>
      <c r="AT12" s="655"/>
      <c r="AU12" s="655"/>
      <c r="AV12" s="655"/>
      <c r="AW12" s="655"/>
      <c r="AX12" s="655"/>
      <c r="AY12" s="655"/>
      <c r="AZ12" s="655"/>
      <c r="BA12" s="655"/>
      <c r="BB12" s="655"/>
      <c r="BC12" s="655"/>
      <c r="BD12" s="655"/>
      <c r="BE12" s="655"/>
      <c r="BF12" s="656"/>
      <c r="BG12" s="657">
        <v>879763</v>
      </c>
      <c r="BH12" s="658"/>
      <c r="BI12" s="658"/>
      <c r="BJ12" s="658"/>
      <c r="BK12" s="658"/>
      <c r="BL12" s="658"/>
      <c r="BM12" s="658"/>
      <c r="BN12" s="659"/>
      <c r="BO12" s="695">
        <v>51.6</v>
      </c>
      <c r="BP12" s="695"/>
      <c r="BQ12" s="695"/>
      <c r="BR12" s="695"/>
      <c r="BS12" s="696" t="s">
        <v>226</v>
      </c>
      <c r="BT12" s="696"/>
      <c r="BU12" s="696"/>
      <c r="BV12" s="696"/>
      <c r="BW12" s="696"/>
      <c r="BX12" s="696"/>
      <c r="BY12" s="696"/>
      <c r="BZ12" s="696"/>
      <c r="CA12" s="696"/>
      <c r="CB12" s="736"/>
      <c r="CD12" s="654" t="s">
        <v>252</v>
      </c>
      <c r="CE12" s="655"/>
      <c r="CF12" s="655"/>
      <c r="CG12" s="655"/>
      <c r="CH12" s="655"/>
      <c r="CI12" s="655"/>
      <c r="CJ12" s="655"/>
      <c r="CK12" s="655"/>
      <c r="CL12" s="655"/>
      <c r="CM12" s="655"/>
      <c r="CN12" s="655"/>
      <c r="CO12" s="655"/>
      <c r="CP12" s="655"/>
      <c r="CQ12" s="656"/>
      <c r="CR12" s="657">
        <v>583332</v>
      </c>
      <c r="CS12" s="658"/>
      <c r="CT12" s="658"/>
      <c r="CU12" s="658"/>
      <c r="CV12" s="658"/>
      <c r="CW12" s="658"/>
      <c r="CX12" s="658"/>
      <c r="CY12" s="659"/>
      <c r="CZ12" s="695">
        <v>5</v>
      </c>
      <c r="DA12" s="695"/>
      <c r="DB12" s="695"/>
      <c r="DC12" s="695"/>
      <c r="DD12" s="663">
        <v>89509</v>
      </c>
      <c r="DE12" s="658"/>
      <c r="DF12" s="658"/>
      <c r="DG12" s="658"/>
      <c r="DH12" s="658"/>
      <c r="DI12" s="658"/>
      <c r="DJ12" s="658"/>
      <c r="DK12" s="658"/>
      <c r="DL12" s="658"/>
      <c r="DM12" s="658"/>
      <c r="DN12" s="658"/>
      <c r="DO12" s="658"/>
      <c r="DP12" s="659"/>
      <c r="DQ12" s="663">
        <v>404017</v>
      </c>
      <c r="DR12" s="658"/>
      <c r="DS12" s="658"/>
      <c r="DT12" s="658"/>
      <c r="DU12" s="658"/>
      <c r="DV12" s="658"/>
      <c r="DW12" s="658"/>
      <c r="DX12" s="658"/>
      <c r="DY12" s="658"/>
      <c r="DZ12" s="658"/>
      <c r="EA12" s="658"/>
      <c r="EB12" s="658"/>
      <c r="EC12" s="694"/>
    </row>
    <row r="13" spans="2:143" ht="11.25" customHeight="1" x14ac:dyDescent="0.15">
      <c r="B13" s="654" t="s">
        <v>253</v>
      </c>
      <c r="C13" s="655"/>
      <c r="D13" s="655"/>
      <c r="E13" s="655"/>
      <c r="F13" s="655"/>
      <c r="G13" s="655"/>
      <c r="H13" s="655"/>
      <c r="I13" s="655"/>
      <c r="J13" s="655"/>
      <c r="K13" s="655"/>
      <c r="L13" s="655"/>
      <c r="M13" s="655"/>
      <c r="N13" s="655"/>
      <c r="O13" s="655"/>
      <c r="P13" s="655"/>
      <c r="Q13" s="656"/>
      <c r="R13" s="657" t="s">
        <v>235</v>
      </c>
      <c r="S13" s="658"/>
      <c r="T13" s="658"/>
      <c r="U13" s="658"/>
      <c r="V13" s="658"/>
      <c r="W13" s="658"/>
      <c r="X13" s="658"/>
      <c r="Y13" s="659"/>
      <c r="Z13" s="695" t="s">
        <v>226</v>
      </c>
      <c r="AA13" s="695"/>
      <c r="AB13" s="695"/>
      <c r="AC13" s="695"/>
      <c r="AD13" s="696" t="s">
        <v>254</v>
      </c>
      <c r="AE13" s="696"/>
      <c r="AF13" s="696"/>
      <c r="AG13" s="696"/>
      <c r="AH13" s="696"/>
      <c r="AI13" s="696"/>
      <c r="AJ13" s="696"/>
      <c r="AK13" s="696"/>
      <c r="AL13" s="660" t="s">
        <v>235</v>
      </c>
      <c r="AM13" s="661"/>
      <c r="AN13" s="661"/>
      <c r="AO13" s="697"/>
      <c r="AP13" s="654" t="s">
        <v>255</v>
      </c>
      <c r="AQ13" s="655"/>
      <c r="AR13" s="655"/>
      <c r="AS13" s="655"/>
      <c r="AT13" s="655"/>
      <c r="AU13" s="655"/>
      <c r="AV13" s="655"/>
      <c r="AW13" s="655"/>
      <c r="AX13" s="655"/>
      <c r="AY13" s="655"/>
      <c r="AZ13" s="655"/>
      <c r="BA13" s="655"/>
      <c r="BB13" s="655"/>
      <c r="BC13" s="655"/>
      <c r="BD13" s="655"/>
      <c r="BE13" s="655"/>
      <c r="BF13" s="656"/>
      <c r="BG13" s="657">
        <v>871196</v>
      </c>
      <c r="BH13" s="658"/>
      <c r="BI13" s="658"/>
      <c r="BJ13" s="658"/>
      <c r="BK13" s="658"/>
      <c r="BL13" s="658"/>
      <c r="BM13" s="658"/>
      <c r="BN13" s="659"/>
      <c r="BO13" s="695">
        <v>51</v>
      </c>
      <c r="BP13" s="695"/>
      <c r="BQ13" s="695"/>
      <c r="BR13" s="695"/>
      <c r="BS13" s="696" t="s">
        <v>254</v>
      </c>
      <c r="BT13" s="696"/>
      <c r="BU13" s="696"/>
      <c r="BV13" s="696"/>
      <c r="BW13" s="696"/>
      <c r="BX13" s="696"/>
      <c r="BY13" s="696"/>
      <c r="BZ13" s="696"/>
      <c r="CA13" s="696"/>
      <c r="CB13" s="736"/>
      <c r="CD13" s="654" t="s">
        <v>256</v>
      </c>
      <c r="CE13" s="655"/>
      <c r="CF13" s="655"/>
      <c r="CG13" s="655"/>
      <c r="CH13" s="655"/>
      <c r="CI13" s="655"/>
      <c r="CJ13" s="655"/>
      <c r="CK13" s="655"/>
      <c r="CL13" s="655"/>
      <c r="CM13" s="655"/>
      <c r="CN13" s="655"/>
      <c r="CO13" s="655"/>
      <c r="CP13" s="655"/>
      <c r="CQ13" s="656"/>
      <c r="CR13" s="657">
        <v>908073</v>
      </c>
      <c r="CS13" s="658"/>
      <c r="CT13" s="658"/>
      <c r="CU13" s="658"/>
      <c r="CV13" s="658"/>
      <c r="CW13" s="658"/>
      <c r="CX13" s="658"/>
      <c r="CY13" s="659"/>
      <c r="CZ13" s="695">
        <v>7.8</v>
      </c>
      <c r="DA13" s="695"/>
      <c r="DB13" s="695"/>
      <c r="DC13" s="695"/>
      <c r="DD13" s="663">
        <v>448945</v>
      </c>
      <c r="DE13" s="658"/>
      <c r="DF13" s="658"/>
      <c r="DG13" s="658"/>
      <c r="DH13" s="658"/>
      <c r="DI13" s="658"/>
      <c r="DJ13" s="658"/>
      <c r="DK13" s="658"/>
      <c r="DL13" s="658"/>
      <c r="DM13" s="658"/>
      <c r="DN13" s="658"/>
      <c r="DO13" s="658"/>
      <c r="DP13" s="659"/>
      <c r="DQ13" s="663">
        <v>311822</v>
      </c>
      <c r="DR13" s="658"/>
      <c r="DS13" s="658"/>
      <c r="DT13" s="658"/>
      <c r="DU13" s="658"/>
      <c r="DV13" s="658"/>
      <c r="DW13" s="658"/>
      <c r="DX13" s="658"/>
      <c r="DY13" s="658"/>
      <c r="DZ13" s="658"/>
      <c r="EA13" s="658"/>
      <c r="EB13" s="658"/>
      <c r="EC13" s="694"/>
    </row>
    <row r="14" spans="2:143" ht="11.25" customHeight="1" x14ac:dyDescent="0.15">
      <c r="B14" s="654" t="s">
        <v>257</v>
      </c>
      <c r="C14" s="655"/>
      <c r="D14" s="655"/>
      <c r="E14" s="655"/>
      <c r="F14" s="655"/>
      <c r="G14" s="655"/>
      <c r="H14" s="655"/>
      <c r="I14" s="655"/>
      <c r="J14" s="655"/>
      <c r="K14" s="655"/>
      <c r="L14" s="655"/>
      <c r="M14" s="655"/>
      <c r="N14" s="655"/>
      <c r="O14" s="655"/>
      <c r="P14" s="655"/>
      <c r="Q14" s="656"/>
      <c r="R14" s="657">
        <v>127</v>
      </c>
      <c r="S14" s="658"/>
      <c r="T14" s="658"/>
      <c r="U14" s="658"/>
      <c r="V14" s="658"/>
      <c r="W14" s="658"/>
      <c r="X14" s="658"/>
      <c r="Y14" s="659"/>
      <c r="Z14" s="695">
        <v>0</v>
      </c>
      <c r="AA14" s="695"/>
      <c r="AB14" s="695"/>
      <c r="AC14" s="695"/>
      <c r="AD14" s="696">
        <v>127</v>
      </c>
      <c r="AE14" s="696"/>
      <c r="AF14" s="696"/>
      <c r="AG14" s="696"/>
      <c r="AH14" s="696"/>
      <c r="AI14" s="696"/>
      <c r="AJ14" s="696"/>
      <c r="AK14" s="696"/>
      <c r="AL14" s="660">
        <v>0</v>
      </c>
      <c r="AM14" s="661"/>
      <c r="AN14" s="661"/>
      <c r="AO14" s="697"/>
      <c r="AP14" s="654" t="s">
        <v>258</v>
      </c>
      <c r="AQ14" s="655"/>
      <c r="AR14" s="655"/>
      <c r="AS14" s="655"/>
      <c r="AT14" s="655"/>
      <c r="AU14" s="655"/>
      <c r="AV14" s="655"/>
      <c r="AW14" s="655"/>
      <c r="AX14" s="655"/>
      <c r="AY14" s="655"/>
      <c r="AZ14" s="655"/>
      <c r="BA14" s="655"/>
      <c r="BB14" s="655"/>
      <c r="BC14" s="655"/>
      <c r="BD14" s="655"/>
      <c r="BE14" s="655"/>
      <c r="BF14" s="656"/>
      <c r="BG14" s="657">
        <v>68398</v>
      </c>
      <c r="BH14" s="658"/>
      <c r="BI14" s="658"/>
      <c r="BJ14" s="658"/>
      <c r="BK14" s="658"/>
      <c r="BL14" s="658"/>
      <c r="BM14" s="658"/>
      <c r="BN14" s="659"/>
      <c r="BO14" s="695">
        <v>4</v>
      </c>
      <c r="BP14" s="695"/>
      <c r="BQ14" s="695"/>
      <c r="BR14" s="695"/>
      <c r="BS14" s="696" t="s">
        <v>226</v>
      </c>
      <c r="BT14" s="696"/>
      <c r="BU14" s="696"/>
      <c r="BV14" s="696"/>
      <c r="BW14" s="696"/>
      <c r="BX14" s="696"/>
      <c r="BY14" s="696"/>
      <c r="BZ14" s="696"/>
      <c r="CA14" s="696"/>
      <c r="CB14" s="736"/>
      <c r="CD14" s="654" t="s">
        <v>259</v>
      </c>
      <c r="CE14" s="655"/>
      <c r="CF14" s="655"/>
      <c r="CG14" s="655"/>
      <c r="CH14" s="655"/>
      <c r="CI14" s="655"/>
      <c r="CJ14" s="655"/>
      <c r="CK14" s="655"/>
      <c r="CL14" s="655"/>
      <c r="CM14" s="655"/>
      <c r="CN14" s="655"/>
      <c r="CO14" s="655"/>
      <c r="CP14" s="655"/>
      <c r="CQ14" s="656"/>
      <c r="CR14" s="657">
        <v>540347</v>
      </c>
      <c r="CS14" s="658"/>
      <c r="CT14" s="658"/>
      <c r="CU14" s="658"/>
      <c r="CV14" s="658"/>
      <c r="CW14" s="658"/>
      <c r="CX14" s="658"/>
      <c r="CY14" s="659"/>
      <c r="CZ14" s="695">
        <v>4.5999999999999996</v>
      </c>
      <c r="DA14" s="695"/>
      <c r="DB14" s="695"/>
      <c r="DC14" s="695"/>
      <c r="DD14" s="663">
        <v>116357</v>
      </c>
      <c r="DE14" s="658"/>
      <c r="DF14" s="658"/>
      <c r="DG14" s="658"/>
      <c r="DH14" s="658"/>
      <c r="DI14" s="658"/>
      <c r="DJ14" s="658"/>
      <c r="DK14" s="658"/>
      <c r="DL14" s="658"/>
      <c r="DM14" s="658"/>
      <c r="DN14" s="658"/>
      <c r="DO14" s="658"/>
      <c r="DP14" s="659"/>
      <c r="DQ14" s="663">
        <v>416174</v>
      </c>
      <c r="DR14" s="658"/>
      <c r="DS14" s="658"/>
      <c r="DT14" s="658"/>
      <c r="DU14" s="658"/>
      <c r="DV14" s="658"/>
      <c r="DW14" s="658"/>
      <c r="DX14" s="658"/>
      <c r="DY14" s="658"/>
      <c r="DZ14" s="658"/>
      <c r="EA14" s="658"/>
      <c r="EB14" s="658"/>
      <c r="EC14" s="694"/>
    </row>
    <row r="15" spans="2:143" ht="11.25" customHeight="1" x14ac:dyDescent="0.15">
      <c r="B15" s="654" t="s">
        <v>260</v>
      </c>
      <c r="C15" s="655"/>
      <c r="D15" s="655"/>
      <c r="E15" s="655"/>
      <c r="F15" s="655"/>
      <c r="G15" s="655"/>
      <c r="H15" s="655"/>
      <c r="I15" s="655"/>
      <c r="J15" s="655"/>
      <c r="K15" s="655"/>
      <c r="L15" s="655"/>
      <c r="M15" s="655"/>
      <c r="N15" s="655"/>
      <c r="O15" s="655"/>
      <c r="P15" s="655"/>
      <c r="Q15" s="656"/>
      <c r="R15" s="657" t="s">
        <v>235</v>
      </c>
      <c r="S15" s="658"/>
      <c r="T15" s="658"/>
      <c r="U15" s="658"/>
      <c r="V15" s="658"/>
      <c r="W15" s="658"/>
      <c r="X15" s="658"/>
      <c r="Y15" s="659"/>
      <c r="Z15" s="695" t="s">
        <v>226</v>
      </c>
      <c r="AA15" s="695"/>
      <c r="AB15" s="695"/>
      <c r="AC15" s="695"/>
      <c r="AD15" s="696" t="s">
        <v>235</v>
      </c>
      <c r="AE15" s="696"/>
      <c r="AF15" s="696"/>
      <c r="AG15" s="696"/>
      <c r="AH15" s="696"/>
      <c r="AI15" s="696"/>
      <c r="AJ15" s="696"/>
      <c r="AK15" s="696"/>
      <c r="AL15" s="660" t="s">
        <v>226</v>
      </c>
      <c r="AM15" s="661"/>
      <c r="AN15" s="661"/>
      <c r="AO15" s="697"/>
      <c r="AP15" s="654" t="s">
        <v>261</v>
      </c>
      <c r="AQ15" s="655"/>
      <c r="AR15" s="655"/>
      <c r="AS15" s="655"/>
      <c r="AT15" s="655"/>
      <c r="AU15" s="655"/>
      <c r="AV15" s="655"/>
      <c r="AW15" s="655"/>
      <c r="AX15" s="655"/>
      <c r="AY15" s="655"/>
      <c r="AZ15" s="655"/>
      <c r="BA15" s="655"/>
      <c r="BB15" s="655"/>
      <c r="BC15" s="655"/>
      <c r="BD15" s="655"/>
      <c r="BE15" s="655"/>
      <c r="BF15" s="656"/>
      <c r="BG15" s="657">
        <v>99768</v>
      </c>
      <c r="BH15" s="658"/>
      <c r="BI15" s="658"/>
      <c r="BJ15" s="658"/>
      <c r="BK15" s="658"/>
      <c r="BL15" s="658"/>
      <c r="BM15" s="658"/>
      <c r="BN15" s="659"/>
      <c r="BO15" s="695">
        <v>5.8</v>
      </c>
      <c r="BP15" s="695"/>
      <c r="BQ15" s="695"/>
      <c r="BR15" s="695"/>
      <c r="BS15" s="696" t="s">
        <v>226</v>
      </c>
      <c r="BT15" s="696"/>
      <c r="BU15" s="696"/>
      <c r="BV15" s="696"/>
      <c r="BW15" s="696"/>
      <c r="BX15" s="696"/>
      <c r="BY15" s="696"/>
      <c r="BZ15" s="696"/>
      <c r="CA15" s="696"/>
      <c r="CB15" s="736"/>
      <c r="CD15" s="654" t="s">
        <v>262</v>
      </c>
      <c r="CE15" s="655"/>
      <c r="CF15" s="655"/>
      <c r="CG15" s="655"/>
      <c r="CH15" s="655"/>
      <c r="CI15" s="655"/>
      <c r="CJ15" s="655"/>
      <c r="CK15" s="655"/>
      <c r="CL15" s="655"/>
      <c r="CM15" s="655"/>
      <c r="CN15" s="655"/>
      <c r="CO15" s="655"/>
      <c r="CP15" s="655"/>
      <c r="CQ15" s="656"/>
      <c r="CR15" s="657">
        <v>1029393</v>
      </c>
      <c r="CS15" s="658"/>
      <c r="CT15" s="658"/>
      <c r="CU15" s="658"/>
      <c r="CV15" s="658"/>
      <c r="CW15" s="658"/>
      <c r="CX15" s="658"/>
      <c r="CY15" s="659"/>
      <c r="CZ15" s="695">
        <v>8.8000000000000007</v>
      </c>
      <c r="DA15" s="695"/>
      <c r="DB15" s="695"/>
      <c r="DC15" s="695"/>
      <c r="DD15" s="663">
        <v>184286</v>
      </c>
      <c r="DE15" s="658"/>
      <c r="DF15" s="658"/>
      <c r="DG15" s="658"/>
      <c r="DH15" s="658"/>
      <c r="DI15" s="658"/>
      <c r="DJ15" s="658"/>
      <c r="DK15" s="658"/>
      <c r="DL15" s="658"/>
      <c r="DM15" s="658"/>
      <c r="DN15" s="658"/>
      <c r="DO15" s="658"/>
      <c r="DP15" s="659"/>
      <c r="DQ15" s="663">
        <v>804908</v>
      </c>
      <c r="DR15" s="658"/>
      <c r="DS15" s="658"/>
      <c r="DT15" s="658"/>
      <c r="DU15" s="658"/>
      <c r="DV15" s="658"/>
      <c r="DW15" s="658"/>
      <c r="DX15" s="658"/>
      <c r="DY15" s="658"/>
      <c r="DZ15" s="658"/>
      <c r="EA15" s="658"/>
      <c r="EB15" s="658"/>
      <c r="EC15" s="694"/>
    </row>
    <row r="16" spans="2:143" ht="11.25" customHeight="1" x14ac:dyDescent="0.15">
      <c r="B16" s="654" t="s">
        <v>263</v>
      </c>
      <c r="C16" s="655"/>
      <c r="D16" s="655"/>
      <c r="E16" s="655"/>
      <c r="F16" s="655"/>
      <c r="G16" s="655"/>
      <c r="H16" s="655"/>
      <c r="I16" s="655"/>
      <c r="J16" s="655"/>
      <c r="K16" s="655"/>
      <c r="L16" s="655"/>
      <c r="M16" s="655"/>
      <c r="N16" s="655"/>
      <c r="O16" s="655"/>
      <c r="P16" s="655"/>
      <c r="Q16" s="656"/>
      <c r="R16" s="657">
        <v>11079</v>
      </c>
      <c r="S16" s="658"/>
      <c r="T16" s="658"/>
      <c r="U16" s="658"/>
      <c r="V16" s="658"/>
      <c r="W16" s="658"/>
      <c r="X16" s="658"/>
      <c r="Y16" s="659"/>
      <c r="Z16" s="695">
        <v>0.1</v>
      </c>
      <c r="AA16" s="695"/>
      <c r="AB16" s="695"/>
      <c r="AC16" s="695"/>
      <c r="AD16" s="696">
        <v>11079</v>
      </c>
      <c r="AE16" s="696"/>
      <c r="AF16" s="696"/>
      <c r="AG16" s="696"/>
      <c r="AH16" s="696"/>
      <c r="AI16" s="696"/>
      <c r="AJ16" s="696"/>
      <c r="AK16" s="696"/>
      <c r="AL16" s="660">
        <v>0.2</v>
      </c>
      <c r="AM16" s="661"/>
      <c r="AN16" s="661"/>
      <c r="AO16" s="697"/>
      <c r="AP16" s="654" t="s">
        <v>264</v>
      </c>
      <c r="AQ16" s="655"/>
      <c r="AR16" s="655"/>
      <c r="AS16" s="655"/>
      <c r="AT16" s="655"/>
      <c r="AU16" s="655"/>
      <c r="AV16" s="655"/>
      <c r="AW16" s="655"/>
      <c r="AX16" s="655"/>
      <c r="AY16" s="655"/>
      <c r="AZ16" s="655"/>
      <c r="BA16" s="655"/>
      <c r="BB16" s="655"/>
      <c r="BC16" s="655"/>
      <c r="BD16" s="655"/>
      <c r="BE16" s="655"/>
      <c r="BF16" s="656"/>
      <c r="BG16" s="657" t="s">
        <v>235</v>
      </c>
      <c r="BH16" s="658"/>
      <c r="BI16" s="658"/>
      <c r="BJ16" s="658"/>
      <c r="BK16" s="658"/>
      <c r="BL16" s="658"/>
      <c r="BM16" s="658"/>
      <c r="BN16" s="659"/>
      <c r="BO16" s="695" t="s">
        <v>235</v>
      </c>
      <c r="BP16" s="695"/>
      <c r="BQ16" s="695"/>
      <c r="BR16" s="695"/>
      <c r="BS16" s="696" t="s">
        <v>226</v>
      </c>
      <c r="BT16" s="696"/>
      <c r="BU16" s="696"/>
      <c r="BV16" s="696"/>
      <c r="BW16" s="696"/>
      <c r="BX16" s="696"/>
      <c r="BY16" s="696"/>
      <c r="BZ16" s="696"/>
      <c r="CA16" s="696"/>
      <c r="CB16" s="736"/>
      <c r="CD16" s="654" t="s">
        <v>265</v>
      </c>
      <c r="CE16" s="655"/>
      <c r="CF16" s="655"/>
      <c r="CG16" s="655"/>
      <c r="CH16" s="655"/>
      <c r="CI16" s="655"/>
      <c r="CJ16" s="655"/>
      <c r="CK16" s="655"/>
      <c r="CL16" s="655"/>
      <c r="CM16" s="655"/>
      <c r="CN16" s="655"/>
      <c r="CO16" s="655"/>
      <c r="CP16" s="655"/>
      <c r="CQ16" s="656"/>
      <c r="CR16" s="657">
        <v>99561</v>
      </c>
      <c r="CS16" s="658"/>
      <c r="CT16" s="658"/>
      <c r="CU16" s="658"/>
      <c r="CV16" s="658"/>
      <c r="CW16" s="658"/>
      <c r="CX16" s="658"/>
      <c r="CY16" s="659"/>
      <c r="CZ16" s="695">
        <v>0.9</v>
      </c>
      <c r="DA16" s="695"/>
      <c r="DB16" s="695"/>
      <c r="DC16" s="695"/>
      <c r="DD16" s="663" t="s">
        <v>235</v>
      </c>
      <c r="DE16" s="658"/>
      <c r="DF16" s="658"/>
      <c r="DG16" s="658"/>
      <c r="DH16" s="658"/>
      <c r="DI16" s="658"/>
      <c r="DJ16" s="658"/>
      <c r="DK16" s="658"/>
      <c r="DL16" s="658"/>
      <c r="DM16" s="658"/>
      <c r="DN16" s="658"/>
      <c r="DO16" s="658"/>
      <c r="DP16" s="659"/>
      <c r="DQ16" s="663">
        <v>3601</v>
      </c>
      <c r="DR16" s="658"/>
      <c r="DS16" s="658"/>
      <c r="DT16" s="658"/>
      <c r="DU16" s="658"/>
      <c r="DV16" s="658"/>
      <c r="DW16" s="658"/>
      <c r="DX16" s="658"/>
      <c r="DY16" s="658"/>
      <c r="DZ16" s="658"/>
      <c r="EA16" s="658"/>
      <c r="EB16" s="658"/>
      <c r="EC16" s="694"/>
    </row>
    <row r="17" spans="2:133" ht="11.25" customHeight="1" x14ac:dyDescent="0.15">
      <c r="B17" s="654" t="s">
        <v>266</v>
      </c>
      <c r="C17" s="655"/>
      <c r="D17" s="655"/>
      <c r="E17" s="655"/>
      <c r="F17" s="655"/>
      <c r="G17" s="655"/>
      <c r="H17" s="655"/>
      <c r="I17" s="655"/>
      <c r="J17" s="655"/>
      <c r="K17" s="655"/>
      <c r="L17" s="655"/>
      <c r="M17" s="655"/>
      <c r="N17" s="655"/>
      <c r="O17" s="655"/>
      <c r="P17" s="655"/>
      <c r="Q17" s="656"/>
      <c r="R17" s="657">
        <v>34129</v>
      </c>
      <c r="S17" s="658"/>
      <c r="T17" s="658"/>
      <c r="U17" s="658"/>
      <c r="V17" s="658"/>
      <c r="W17" s="658"/>
      <c r="X17" s="658"/>
      <c r="Y17" s="659"/>
      <c r="Z17" s="695">
        <v>0.3</v>
      </c>
      <c r="AA17" s="695"/>
      <c r="AB17" s="695"/>
      <c r="AC17" s="695"/>
      <c r="AD17" s="696">
        <v>34129</v>
      </c>
      <c r="AE17" s="696"/>
      <c r="AF17" s="696"/>
      <c r="AG17" s="696"/>
      <c r="AH17" s="696"/>
      <c r="AI17" s="696"/>
      <c r="AJ17" s="696"/>
      <c r="AK17" s="696"/>
      <c r="AL17" s="660">
        <v>0.5</v>
      </c>
      <c r="AM17" s="661"/>
      <c r="AN17" s="661"/>
      <c r="AO17" s="697"/>
      <c r="AP17" s="654" t="s">
        <v>267</v>
      </c>
      <c r="AQ17" s="655"/>
      <c r="AR17" s="655"/>
      <c r="AS17" s="655"/>
      <c r="AT17" s="655"/>
      <c r="AU17" s="655"/>
      <c r="AV17" s="655"/>
      <c r="AW17" s="655"/>
      <c r="AX17" s="655"/>
      <c r="AY17" s="655"/>
      <c r="AZ17" s="655"/>
      <c r="BA17" s="655"/>
      <c r="BB17" s="655"/>
      <c r="BC17" s="655"/>
      <c r="BD17" s="655"/>
      <c r="BE17" s="655"/>
      <c r="BF17" s="656"/>
      <c r="BG17" s="657" t="s">
        <v>235</v>
      </c>
      <c r="BH17" s="658"/>
      <c r="BI17" s="658"/>
      <c r="BJ17" s="658"/>
      <c r="BK17" s="658"/>
      <c r="BL17" s="658"/>
      <c r="BM17" s="658"/>
      <c r="BN17" s="659"/>
      <c r="BO17" s="695" t="s">
        <v>235</v>
      </c>
      <c r="BP17" s="695"/>
      <c r="BQ17" s="695"/>
      <c r="BR17" s="695"/>
      <c r="BS17" s="696" t="s">
        <v>226</v>
      </c>
      <c r="BT17" s="696"/>
      <c r="BU17" s="696"/>
      <c r="BV17" s="696"/>
      <c r="BW17" s="696"/>
      <c r="BX17" s="696"/>
      <c r="BY17" s="696"/>
      <c r="BZ17" s="696"/>
      <c r="CA17" s="696"/>
      <c r="CB17" s="736"/>
      <c r="CD17" s="654" t="s">
        <v>268</v>
      </c>
      <c r="CE17" s="655"/>
      <c r="CF17" s="655"/>
      <c r="CG17" s="655"/>
      <c r="CH17" s="655"/>
      <c r="CI17" s="655"/>
      <c r="CJ17" s="655"/>
      <c r="CK17" s="655"/>
      <c r="CL17" s="655"/>
      <c r="CM17" s="655"/>
      <c r="CN17" s="655"/>
      <c r="CO17" s="655"/>
      <c r="CP17" s="655"/>
      <c r="CQ17" s="656"/>
      <c r="CR17" s="657">
        <v>1108625</v>
      </c>
      <c r="CS17" s="658"/>
      <c r="CT17" s="658"/>
      <c r="CU17" s="658"/>
      <c r="CV17" s="658"/>
      <c r="CW17" s="658"/>
      <c r="CX17" s="658"/>
      <c r="CY17" s="659"/>
      <c r="CZ17" s="695">
        <v>9.5</v>
      </c>
      <c r="DA17" s="695"/>
      <c r="DB17" s="695"/>
      <c r="DC17" s="695"/>
      <c r="DD17" s="663" t="s">
        <v>226</v>
      </c>
      <c r="DE17" s="658"/>
      <c r="DF17" s="658"/>
      <c r="DG17" s="658"/>
      <c r="DH17" s="658"/>
      <c r="DI17" s="658"/>
      <c r="DJ17" s="658"/>
      <c r="DK17" s="658"/>
      <c r="DL17" s="658"/>
      <c r="DM17" s="658"/>
      <c r="DN17" s="658"/>
      <c r="DO17" s="658"/>
      <c r="DP17" s="659"/>
      <c r="DQ17" s="663">
        <v>1065388</v>
      </c>
      <c r="DR17" s="658"/>
      <c r="DS17" s="658"/>
      <c r="DT17" s="658"/>
      <c r="DU17" s="658"/>
      <c r="DV17" s="658"/>
      <c r="DW17" s="658"/>
      <c r="DX17" s="658"/>
      <c r="DY17" s="658"/>
      <c r="DZ17" s="658"/>
      <c r="EA17" s="658"/>
      <c r="EB17" s="658"/>
      <c r="EC17" s="694"/>
    </row>
    <row r="18" spans="2:133" ht="11.25" customHeight="1" x14ac:dyDescent="0.15">
      <c r="B18" s="654" t="s">
        <v>269</v>
      </c>
      <c r="C18" s="655"/>
      <c r="D18" s="655"/>
      <c r="E18" s="655"/>
      <c r="F18" s="655"/>
      <c r="G18" s="655"/>
      <c r="H18" s="655"/>
      <c r="I18" s="655"/>
      <c r="J18" s="655"/>
      <c r="K18" s="655"/>
      <c r="L18" s="655"/>
      <c r="M18" s="655"/>
      <c r="N18" s="655"/>
      <c r="O18" s="655"/>
      <c r="P18" s="655"/>
      <c r="Q18" s="656"/>
      <c r="R18" s="657">
        <v>4986</v>
      </c>
      <c r="S18" s="658"/>
      <c r="T18" s="658"/>
      <c r="U18" s="658"/>
      <c r="V18" s="658"/>
      <c r="W18" s="658"/>
      <c r="X18" s="658"/>
      <c r="Y18" s="659"/>
      <c r="Z18" s="695">
        <v>0</v>
      </c>
      <c r="AA18" s="695"/>
      <c r="AB18" s="695"/>
      <c r="AC18" s="695"/>
      <c r="AD18" s="696">
        <v>4986</v>
      </c>
      <c r="AE18" s="696"/>
      <c r="AF18" s="696"/>
      <c r="AG18" s="696"/>
      <c r="AH18" s="696"/>
      <c r="AI18" s="696"/>
      <c r="AJ18" s="696"/>
      <c r="AK18" s="696"/>
      <c r="AL18" s="660">
        <v>0.1</v>
      </c>
      <c r="AM18" s="661"/>
      <c r="AN18" s="661"/>
      <c r="AO18" s="697"/>
      <c r="AP18" s="654" t="s">
        <v>270</v>
      </c>
      <c r="AQ18" s="655"/>
      <c r="AR18" s="655"/>
      <c r="AS18" s="655"/>
      <c r="AT18" s="655"/>
      <c r="AU18" s="655"/>
      <c r="AV18" s="655"/>
      <c r="AW18" s="655"/>
      <c r="AX18" s="655"/>
      <c r="AY18" s="655"/>
      <c r="AZ18" s="655"/>
      <c r="BA18" s="655"/>
      <c r="BB18" s="655"/>
      <c r="BC18" s="655"/>
      <c r="BD18" s="655"/>
      <c r="BE18" s="655"/>
      <c r="BF18" s="656"/>
      <c r="BG18" s="657" t="s">
        <v>235</v>
      </c>
      <c r="BH18" s="658"/>
      <c r="BI18" s="658"/>
      <c r="BJ18" s="658"/>
      <c r="BK18" s="658"/>
      <c r="BL18" s="658"/>
      <c r="BM18" s="658"/>
      <c r="BN18" s="659"/>
      <c r="BO18" s="695" t="s">
        <v>226</v>
      </c>
      <c r="BP18" s="695"/>
      <c r="BQ18" s="695"/>
      <c r="BR18" s="695"/>
      <c r="BS18" s="696" t="s">
        <v>226</v>
      </c>
      <c r="BT18" s="696"/>
      <c r="BU18" s="696"/>
      <c r="BV18" s="696"/>
      <c r="BW18" s="696"/>
      <c r="BX18" s="696"/>
      <c r="BY18" s="696"/>
      <c r="BZ18" s="696"/>
      <c r="CA18" s="696"/>
      <c r="CB18" s="736"/>
      <c r="CD18" s="654" t="s">
        <v>271</v>
      </c>
      <c r="CE18" s="655"/>
      <c r="CF18" s="655"/>
      <c r="CG18" s="655"/>
      <c r="CH18" s="655"/>
      <c r="CI18" s="655"/>
      <c r="CJ18" s="655"/>
      <c r="CK18" s="655"/>
      <c r="CL18" s="655"/>
      <c r="CM18" s="655"/>
      <c r="CN18" s="655"/>
      <c r="CO18" s="655"/>
      <c r="CP18" s="655"/>
      <c r="CQ18" s="656"/>
      <c r="CR18" s="657" t="s">
        <v>226</v>
      </c>
      <c r="CS18" s="658"/>
      <c r="CT18" s="658"/>
      <c r="CU18" s="658"/>
      <c r="CV18" s="658"/>
      <c r="CW18" s="658"/>
      <c r="CX18" s="658"/>
      <c r="CY18" s="659"/>
      <c r="CZ18" s="695" t="s">
        <v>226</v>
      </c>
      <c r="DA18" s="695"/>
      <c r="DB18" s="695"/>
      <c r="DC18" s="695"/>
      <c r="DD18" s="663" t="s">
        <v>235</v>
      </c>
      <c r="DE18" s="658"/>
      <c r="DF18" s="658"/>
      <c r="DG18" s="658"/>
      <c r="DH18" s="658"/>
      <c r="DI18" s="658"/>
      <c r="DJ18" s="658"/>
      <c r="DK18" s="658"/>
      <c r="DL18" s="658"/>
      <c r="DM18" s="658"/>
      <c r="DN18" s="658"/>
      <c r="DO18" s="658"/>
      <c r="DP18" s="659"/>
      <c r="DQ18" s="663" t="s">
        <v>235</v>
      </c>
      <c r="DR18" s="658"/>
      <c r="DS18" s="658"/>
      <c r="DT18" s="658"/>
      <c r="DU18" s="658"/>
      <c r="DV18" s="658"/>
      <c r="DW18" s="658"/>
      <c r="DX18" s="658"/>
      <c r="DY18" s="658"/>
      <c r="DZ18" s="658"/>
      <c r="EA18" s="658"/>
      <c r="EB18" s="658"/>
      <c r="EC18" s="694"/>
    </row>
    <row r="19" spans="2:133" ht="11.25" customHeight="1" x14ac:dyDescent="0.15">
      <c r="B19" s="654" t="s">
        <v>272</v>
      </c>
      <c r="C19" s="655"/>
      <c r="D19" s="655"/>
      <c r="E19" s="655"/>
      <c r="F19" s="655"/>
      <c r="G19" s="655"/>
      <c r="H19" s="655"/>
      <c r="I19" s="655"/>
      <c r="J19" s="655"/>
      <c r="K19" s="655"/>
      <c r="L19" s="655"/>
      <c r="M19" s="655"/>
      <c r="N19" s="655"/>
      <c r="O19" s="655"/>
      <c r="P19" s="655"/>
      <c r="Q19" s="656"/>
      <c r="R19" s="657">
        <v>4703</v>
      </c>
      <c r="S19" s="658"/>
      <c r="T19" s="658"/>
      <c r="U19" s="658"/>
      <c r="V19" s="658"/>
      <c r="W19" s="658"/>
      <c r="X19" s="658"/>
      <c r="Y19" s="659"/>
      <c r="Z19" s="695">
        <v>0</v>
      </c>
      <c r="AA19" s="695"/>
      <c r="AB19" s="695"/>
      <c r="AC19" s="695"/>
      <c r="AD19" s="696">
        <v>4703</v>
      </c>
      <c r="AE19" s="696"/>
      <c r="AF19" s="696"/>
      <c r="AG19" s="696"/>
      <c r="AH19" s="696"/>
      <c r="AI19" s="696"/>
      <c r="AJ19" s="696"/>
      <c r="AK19" s="696"/>
      <c r="AL19" s="660">
        <v>0.1</v>
      </c>
      <c r="AM19" s="661"/>
      <c r="AN19" s="661"/>
      <c r="AO19" s="697"/>
      <c r="AP19" s="654" t="s">
        <v>273</v>
      </c>
      <c r="AQ19" s="655"/>
      <c r="AR19" s="655"/>
      <c r="AS19" s="655"/>
      <c r="AT19" s="655"/>
      <c r="AU19" s="655"/>
      <c r="AV19" s="655"/>
      <c r="AW19" s="655"/>
      <c r="AX19" s="655"/>
      <c r="AY19" s="655"/>
      <c r="AZ19" s="655"/>
      <c r="BA19" s="655"/>
      <c r="BB19" s="655"/>
      <c r="BC19" s="655"/>
      <c r="BD19" s="655"/>
      <c r="BE19" s="655"/>
      <c r="BF19" s="656"/>
      <c r="BG19" s="657">
        <v>32548</v>
      </c>
      <c r="BH19" s="658"/>
      <c r="BI19" s="658"/>
      <c r="BJ19" s="658"/>
      <c r="BK19" s="658"/>
      <c r="BL19" s="658"/>
      <c r="BM19" s="658"/>
      <c r="BN19" s="659"/>
      <c r="BO19" s="695">
        <v>1.9</v>
      </c>
      <c r="BP19" s="695"/>
      <c r="BQ19" s="695"/>
      <c r="BR19" s="695"/>
      <c r="BS19" s="696" t="s">
        <v>235</v>
      </c>
      <c r="BT19" s="696"/>
      <c r="BU19" s="696"/>
      <c r="BV19" s="696"/>
      <c r="BW19" s="696"/>
      <c r="BX19" s="696"/>
      <c r="BY19" s="696"/>
      <c r="BZ19" s="696"/>
      <c r="CA19" s="696"/>
      <c r="CB19" s="736"/>
      <c r="CD19" s="654" t="s">
        <v>274</v>
      </c>
      <c r="CE19" s="655"/>
      <c r="CF19" s="655"/>
      <c r="CG19" s="655"/>
      <c r="CH19" s="655"/>
      <c r="CI19" s="655"/>
      <c r="CJ19" s="655"/>
      <c r="CK19" s="655"/>
      <c r="CL19" s="655"/>
      <c r="CM19" s="655"/>
      <c r="CN19" s="655"/>
      <c r="CO19" s="655"/>
      <c r="CP19" s="655"/>
      <c r="CQ19" s="656"/>
      <c r="CR19" s="657" t="s">
        <v>244</v>
      </c>
      <c r="CS19" s="658"/>
      <c r="CT19" s="658"/>
      <c r="CU19" s="658"/>
      <c r="CV19" s="658"/>
      <c r="CW19" s="658"/>
      <c r="CX19" s="658"/>
      <c r="CY19" s="659"/>
      <c r="CZ19" s="695" t="s">
        <v>226</v>
      </c>
      <c r="DA19" s="695"/>
      <c r="DB19" s="695"/>
      <c r="DC19" s="695"/>
      <c r="DD19" s="663" t="s">
        <v>235</v>
      </c>
      <c r="DE19" s="658"/>
      <c r="DF19" s="658"/>
      <c r="DG19" s="658"/>
      <c r="DH19" s="658"/>
      <c r="DI19" s="658"/>
      <c r="DJ19" s="658"/>
      <c r="DK19" s="658"/>
      <c r="DL19" s="658"/>
      <c r="DM19" s="658"/>
      <c r="DN19" s="658"/>
      <c r="DO19" s="658"/>
      <c r="DP19" s="659"/>
      <c r="DQ19" s="663" t="s">
        <v>235</v>
      </c>
      <c r="DR19" s="658"/>
      <c r="DS19" s="658"/>
      <c r="DT19" s="658"/>
      <c r="DU19" s="658"/>
      <c r="DV19" s="658"/>
      <c r="DW19" s="658"/>
      <c r="DX19" s="658"/>
      <c r="DY19" s="658"/>
      <c r="DZ19" s="658"/>
      <c r="EA19" s="658"/>
      <c r="EB19" s="658"/>
      <c r="EC19" s="694"/>
    </row>
    <row r="20" spans="2:133" ht="11.25" customHeight="1" x14ac:dyDescent="0.15">
      <c r="B20" s="724" t="s">
        <v>275</v>
      </c>
      <c r="C20" s="725"/>
      <c r="D20" s="725"/>
      <c r="E20" s="725"/>
      <c r="F20" s="725"/>
      <c r="G20" s="725"/>
      <c r="H20" s="725"/>
      <c r="I20" s="725"/>
      <c r="J20" s="725"/>
      <c r="K20" s="725"/>
      <c r="L20" s="725"/>
      <c r="M20" s="725"/>
      <c r="N20" s="725"/>
      <c r="O20" s="725"/>
      <c r="P20" s="725"/>
      <c r="Q20" s="726"/>
      <c r="R20" s="657">
        <v>283</v>
      </c>
      <c r="S20" s="658"/>
      <c r="T20" s="658"/>
      <c r="U20" s="658"/>
      <c r="V20" s="658"/>
      <c r="W20" s="658"/>
      <c r="X20" s="658"/>
      <c r="Y20" s="659"/>
      <c r="Z20" s="695">
        <v>0</v>
      </c>
      <c r="AA20" s="695"/>
      <c r="AB20" s="695"/>
      <c r="AC20" s="695"/>
      <c r="AD20" s="696">
        <v>283</v>
      </c>
      <c r="AE20" s="696"/>
      <c r="AF20" s="696"/>
      <c r="AG20" s="696"/>
      <c r="AH20" s="696"/>
      <c r="AI20" s="696"/>
      <c r="AJ20" s="696"/>
      <c r="AK20" s="696"/>
      <c r="AL20" s="660">
        <v>0</v>
      </c>
      <c r="AM20" s="661"/>
      <c r="AN20" s="661"/>
      <c r="AO20" s="697"/>
      <c r="AP20" s="654" t="s">
        <v>276</v>
      </c>
      <c r="AQ20" s="655"/>
      <c r="AR20" s="655"/>
      <c r="AS20" s="655"/>
      <c r="AT20" s="655"/>
      <c r="AU20" s="655"/>
      <c r="AV20" s="655"/>
      <c r="AW20" s="655"/>
      <c r="AX20" s="655"/>
      <c r="AY20" s="655"/>
      <c r="AZ20" s="655"/>
      <c r="BA20" s="655"/>
      <c r="BB20" s="655"/>
      <c r="BC20" s="655"/>
      <c r="BD20" s="655"/>
      <c r="BE20" s="655"/>
      <c r="BF20" s="656"/>
      <c r="BG20" s="657">
        <v>32548</v>
      </c>
      <c r="BH20" s="658"/>
      <c r="BI20" s="658"/>
      <c r="BJ20" s="658"/>
      <c r="BK20" s="658"/>
      <c r="BL20" s="658"/>
      <c r="BM20" s="658"/>
      <c r="BN20" s="659"/>
      <c r="BO20" s="695">
        <v>1.9</v>
      </c>
      <c r="BP20" s="695"/>
      <c r="BQ20" s="695"/>
      <c r="BR20" s="695"/>
      <c r="BS20" s="696" t="s">
        <v>235</v>
      </c>
      <c r="BT20" s="696"/>
      <c r="BU20" s="696"/>
      <c r="BV20" s="696"/>
      <c r="BW20" s="696"/>
      <c r="BX20" s="696"/>
      <c r="BY20" s="696"/>
      <c r="BZ20" s="696"/>
      <c r="CA20" s="696"/>
      <c r="CB20" s="736"/>
      <c r="CD20" s="654" t="s">
        <v>277</v>
      </c>
      <c r="CE20" s="655"/>
      <c r="CF20" s="655"/>
      <c r="CG20" s="655"/>
      <c r="CH20" s="655"/>
      <c r="CI20" s="655"/>
      <c r="CJ20" s="655"/>
      <c r="CK20" s="655"/>
      <c r="CL20" s="655"/>
      <c r="CM20" s="655"/>
      <c r="CN20" s="655"/>
      <c r="CO20" s="655"/>
      <c r="CP20" s="655"/>
      <c r="CQ20" s="656"/>
      <c r="CR20" s="657">
        <v>11667582</v>
      </c>
      <c r="CS20" s="658"/>
      <c r="CT20" s="658"/>
      <c r="CU20" s="658"/>
      <c r="CV20" s="658"/>
      <c r="CW20" s="658"/>
      <c r="CX20" s="658"/>
      <c r="CY20" s="659"/>
      <c r="CZ20" s="695">
        <v>100</v>
      </c>
      <c r="DA20" s="695"/>
      <c r="DB20" s="695"/>
      <c r="DC20" s="695"/>
      <c r="DD20" s="663">
        <v>2466954</v>
      </c>
      <c r="DE20" s="658"/>
      <c r="DF20" s="658"/>
      <c r="DG20" s="658"/>
      <c r="DH20" s="658"/>
      <c r="DI20" s="658"/>
      <c r="DJ20" s="658"/>
      <c r="DK20" s="658"/>
      <c r="DL20" s="658"/>
      <c r="DM20" s="658"/>
      <c r="DN20" s="658"/>
      <c r="DO20" s="658"/>
      <c r="DP20" s="659"/>
      <c r="DQ20" s="663">
        <v>7195553</v>
      </c>
      <c r="DR20" s="658"/>
      <c r="DS20" s="658"/>
      <c r="DT20" s="658"/>
      <c r="DU20" s="658"/>
      <c r="DV20" s="658"/>
      <c r="DW20" s="658"/>
      <c r="DX20" s="658"/>
      <c r="DY20" s="658"/>
      <c r="DZ20" s="658"/>
      <c r="EA20" s="658"/>
      <c r="EB20" s="658"/>
      <c r="EC20" s="694"/>
    </row>
    <row r="21" spans="2:133" ht="11.25" customHeight="1" x14ac:dyDescent="0.15">
      <c r="B21" s="654" t="s">
        <v>278</v>
      </c>
      <c r="C21" s="655"/>
      <c r="D21" s="655"/>
      <c r="E21" s="655"/>
      <c r="F21" s="655"/>
      <c r="G21" s="655"/>
      <c r="H21" s="655"/>
      <c r="I21" s="655"/>
      <c r="J21" s="655"/>
      <c r="K21" s="655"/>
      <c r="L21" s="655"/>
      <c r="M21" s="655"/>
      <c r="N21" s="655"/>
      <c r="O21" s="655"/>
      <c r="P21" s="655"/>
      <c r="Q21" s="656"/>
      <c r="R21" s="657">
        <v>4280048</v>
      </c>
      <c r="S21" s="658"/>
      <c r="T21" s="658"/>
      <c r="U21" s="658"/>
      <c r="V21" s="658"/>
      <c r="W21" s="658"/>
      <c r="X21" s="658"/>
      <c r="Y21" s="659"/>
      <c r="Z21" s="695">
        <v>32.4</v>
      </c>
      <c r="AA21" s="695"/>
      <c r="AB21" s="695"/>
      <c r="AC21" s="695"/>
      <c r="AD21" s="696">
        <v>4018321</v>
      </c>
      <c r="AE21" s="696"/>
      <c r="AF21" s="696"/>
      <c r="AG21" s="696"/>
      <c r="AH21" s="696"/>
      <c r="AI21" s="696"/>
      <c r="AJ21" s="696"/>
      <c r="AK21" s="696"/>
      <c r="AL21" s="660">
        <v>62.5</v>
      </c>
      <c r="AM21" s="661"/>
      <c r="AN21" s="661"/>
      <c r="AO21" s="697"/>
      <c r="AP21" s="654" t="s">
        <v>279</v>
      </c>
      <c r="AQ21" s="734"/>
      <c r="AR21" s="734"/>
      <c r="AS21" s="734"/>
      <c r="AT21" s="734"/>
      <c r="AU21" s="734"/>
      <c r="AV21" s="734"/>
      <c r="AW21" s="734"/>
      <c r="AX21" s="734"/>
      <c r="AY21" s="734"/>
      <c r="AZ21" s="734"/>
      <c r="BA21" s="734"/>
      <c r="BB21" s="734"/>
      <c r="BC21" s="734"/>
      <c r="BD21" s="734"/>
      <c r="BE21" s="734"/>
      <c r="BF21" s="735"/>
      <c r="BG21" s="657">
        <v>32548</v>
      </c>
      <c r="BH21" s="658"/>
      <c r="BI21" s="658"/>
      <c r="BJ21" s="658"/>
      <c r="BK21" s="658"/>
      <c r="BL21" s="658"/>
      <c r="BM21" s="658"/>
      <c r="BN21" s="659"/>
      <c r="BO21" s="695">
        <v>1.9</v>
      </c>
      <c r="BP21" s="695"/>
      <c r="BQ21" s="695"/>
      <c r="BR21" s="695"/>
      <c r="BS21" s="696" t="s">
        <v>226</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280</v>
      </c>
      <c r="C22" s="655"/>
      <c r="D22" s="655"/>
      <c r="E22" s="655"/>
      <c r="F22" s="655"/>
      <c r="G22" s="655"/>
      <c r="H22" s="655"/>
      <c r="I22" s="655"/>
      <c r="J22" s="655"/>
      <c r="K22" s="655"/>
      <c r="L22" s="655"/>
      <c r="M22" s="655"/>
      <c r="N22" s="655"/>
      <c r="O22" s="655"/>
      <c r="P22" s="655"/>
      <c r="Q22" s="656"/>
      <c r="R22" s="657">
        <v>4018321</v>
      </c>
      <c r="S22" s="658"/>
      <c r="T22" s="658"/>
      <c r="U22" s="658"/>
      <c r="V22" s="658"/>
      <c r="W22" s="658"/>
      <c r="X22" s="658"/>
      <c r="Y22" s="659"/>
      <c r="Z22" s="695">
        <v>30.4</v>
      </c>
      <c r="AA22" s="695"/>
      <c r="AB22" s="695"/>
      <c r="AC22" s="695"/>
      <c r="AD22" s="696">
        <v>4018321</v>
      </c>
      <c r="AE22" s="696"/>
      <c r="AF22" s="696"/>
      <c r="AG22" s="696"/>
      <c r="AH22" s="696"/>
      <c r="AI22" s="696"/>
      <c r="AJ22" s="696"/>
      <c r="AK22" s="696"/>
      <c r="AL22" s="660">
        <v>62.5</v>
      </c>
      <c r="AM22" s="661"/>
      <c r="AN22" s="661"/>
      <c r="AO22" s="697"/>
      <c r="AP22" s="654" t="s">
        <v>281</v>
      </c>
      <c r="AQ22" s="734"/>
      <c r="AR22" s="734"/>
      <c r="AS22" s="734"/>
      <c r="AT22" s="734"/>
      <c r="AU22" s="734"/>
      <c r="AV22" s="734"/>
      <c r="AW22" s="734"/>
      <c r="AX22" s="734"/>
      <c r="AY22" s="734"/>
      <c r="AZ22" s="734"/>
      <c r="BA22" s="734"/>
      <c r="BB22" s="734"/>
      <c r="BC22" s="734"/>
      <c r="BD22" s="734"/>
      <c r="BE22" s="734"/>
      <c r="BF22" s="735"/>
      <c r="BG22" s="657" t="s">
        <v>235</v>
      </c>
      <c r="BH22" s="658"/>
      <c r="BI22" s="658"/>
      <c r="BJ22" s="658"/>
      <c r="BK22" s="658"/>
      <c r="BL22" s="658"/>
      <c r="BM22" s="658"/>
      <c r="BN22" s="659"/>
      <c r="BO22" s="695" t="s">
        <v>235</v>
      </c>
      <c r="BP22" s="695"/>
      <c r="BQ22" s="695"/>
      <c r="BR22" s="695"/>
      <c r="BS22" s="696" t="s">
        <v>226</v>
      </c>
      <c r="BT22" s="696"/>
      <c r="BU22" s="696"/>
      <c r="BV22" s="696"/>
      <c r="BW22" s="696"/>
      <c r="BX22" s="696"/>
      <c r="BY22" s="696"/>
      <c r="BZ22" s="696"/>
      <c r="CA22" s="696"/>
      <c r="CB22" s="736"/>
      <c r="CD22" s="709" t="s">
        <v>282</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283</v>
      </c>
      <c r="C23" s="655"/>
      <c r="D23" s="655"/>
      <c r="E23" s="655"/>
      <c r="F23" s="655"/>
      <c r="G23" s="655"/>
      <c r="H23" s="655"/>
      <c r="I23" s="655"/>
      <c r="J23" s="655"/>
      <c r="K23" s="655"/>
      <c r="L23" s="655"/>
      <c r="M23" s="655"/>
      <c r="N23" s="655"/>
      <c r="O23" s="655"/>
      <c r="P23" s="655"/>
      <c r="Q23" s="656"/>
      <c r="R23" s="657">
        <v>261341</v>
      </c>
      <c r="S23" s="658"/>
      <c r="T23" s="658"/>
      <c r="U23" s="658"/>
      <c r="V23" s="658"/>
      <c r="W23" s="658"/>
      <c r="X23" s="658"/>
      <c r="Y23" s="659"/>
      <c r="Z23" s="695">
        <v>2</v>
      </c>
      <c r="AA23" s="695"/>
      <c r="AB23" s="695"/>
      <c r="AC23" s="695"/>
      <c r="AD23" s="696" t="s">
        <v>226</v>
      </c>
      <c r="AE23" s="696"/>
      <c r="AF23" s="696"/>
      <c r="AG23" s="696"/>
      <c r="AH23" s="696"/>
      <c r="AI23" s="696"/>
      <c r="AJ23" s="696"/>
      <c r="AK23" s="696"/>
      <c r="AL23" s="660" t="s">
        <v>244</v>
      </c>
      <c r="AM23" s="661"/>
      <c r="AN23" s="661"/>
      <c r="AO23" s="697"/>
      <c r="AP23" s="654" t="s">
        <v>284</v>
      </c>
      <c r="AQ23" s="734"/>
      <c r="AR23" s="734"/>
      <c r="AS23" s="734"/>
      <c r="AT23" s="734"/>
      <c r="AU23" s="734"/>
      <c r="AV23" s="734"/>
      <c r="AW23" s="734"/>
      <c r="AX23" s="734"/>
      <c r="AY23" s="734"/>
      <c r="AZ23" s="734"/>
      <c r="BA23" s="734"/>
      <c r="BB23" s="734"/>
      <c r="BC23" s="734"/>
      <c r="BD23" s="734"/>
      <c r="BE23" s="734"/>
      <c r="BF23" s="735"/>
      <c r="BG23" s="657" t="s">
        <v>244</v>
      </c>
      <c r="BH23" s="658"/>
      <c r="BI23" s="658"/>
      <c r="BJ23" s="658"/>
      <c r="BK23" s="658"/>
      <c r="BL23" s="658"/>
      <c r="BM23" s="658"/>
      <c r="BN23" s="659"/>
      <c r="BO23" s="695" t="s">
        <v>226</v>
      </c>
      <c r="BP23" s="695"/>
      <c r="BQ23" s="695"/>
      <c r="BR23" s="695"/>
      <c r="BS23" s="696" t="s">
        <v>235</v>
      </c>
      <c r="BT23" s="696"/>
      <c r="BU23" s="696"/>
      <c r="BV23" s="696"/>
      <c r="BW23" s="696"/>
      <c r="BX23" s="696"/>
      <c r="BY23" s="696"/>
      <c r="BZ23" s="696"/>
      <c r="CA23" s="696"/>
      <c r="CB23" s="736"/>
      <c r="CD23" s="709" t="s">
        <v>220</v>
      </c>
      <c r="CE23" s="710"/>
      <c r="CF23" s="710"/>
      <c r="CG23" s="710"/>
      <c r="CH23" s="710"/>
      <c r="CI23" s="710"/>
      <c r="CJ23" s="710"/>
      <c r="CK23" s="710"/>
      <c r="CL23" s="710"/>
      <c r="CM23" s="710"/>
      <c r="CN23" s="710"/>
      <c r="CO23" s="710"/>
      <c r="CP23" s="710"/>
      <c r="CQ23" s="711"/>
      <c r="CR23" s="709" t="s">
        <v>285</v>
      </c>
      <c r="CS23" s="710"/>
      <c r="CT23" s="710"/>
      <c r="CU23" s="710"/>
      <c r="CV23" s="710"/>
      <c r="CW23" s="710"/>
      <c r="CX23" s="710"/>
      <c r="CY23" s="711"/>
      <c r="CZ23" s="709" t="s">
        <v>286</v>
      </c>
      <c r="DA23" s="710"/>
      <c r="DB23" s="710"/>
      <c r="DC23" s="711"/>
      <c r="DD23" s="709" t="s">
        <v>287</v>
      </c>
      <c r="DE23" s="710"/>
      <c r="DF23" s="710"/>
      <c r="DG23" s="710"/>
      <c r="DH23" s="710"/>
      <c r="DI23" s="710"/>
      <c r="DJ23" s="710"/>
      <c r="DK23" s="711"/>
      <c r="DL23" s="747" t="s">
        <v>288</v>
      </c>
      <c r="DM23" s="748"/>
      <c r="DN23" s="748"/>
      <c r="DO23" s="748"/>
      <c r="DP23" s="748"/>
      <c r="DQ23" s="748"/>
      <c r="DR23" s="748"/>
      <c r="DS23" s="748"/>
      <c r="DT23" s="748"/>
      <c r="DU23" s="748"/>
      <c r="DV23" s="749"/>
      <c r="DW23" s="709" t="s">
        <v>289</v>
      </c>
      <c r="DX23" s="710"/>
      <c r="DY23" s="710"/>
      <c r="DZ23" s="710"/>
      <c r="EA23" s="710"/>
      <c r="EB23" s="710"/>
      <c r="EC23" s="711"/>
    </row>
    <row r="24" spans="2:133" ht="11.25" customHeight="1" x14ac:dyDescent="0.15">
      <c r="B24" s="654" t="s">
        <v>290</v>
      </c>
      <c r="C24" s="655"/>
      <c r="D24" s="655"/>
      <c r="E24" s="655"/>
      <c r="F24" s="655"/>
      <c r="G24" s="655"/>
      <c r="H24" s="655"/>
      <c r="I24" s="655"/>
      <c r="J24" s="655"/>
      <c r="K24" s="655"/>
      <c r="L24" s="655"/>
      <c r="M24" s="655"/>
      <c r="N24" s="655"/>
      <c r="O24" s="655"/>
      <c r="P24" s="655"/>
      <c r="Q24" s="656"/>
      <c r="R24" s="657">
        <v>386</v>
      </c>
      <c r="S24" s="658"/>
      <c r="T24" s="658"/>
      <c r="U24" s="658"/>
      <c r="V24" s="658"/>
      <c r="W24" s="658"/>
      <c r="X24" s="658"/>
      <c r="Y24" s="659"/>
      <c r="Z24" s="695">
        <v>0</v>
      </c>
      <c r="AA24" s="695"/>
      <c r="AB24" s="695"/>
      <c r="AC24" s="695"/>
      <c r="AD24" s="696" t="s">
        <v>235</v>
      </c>
      <c r="AE24" s="696"/>
      <c r="AF24" s="696"/>
      <c r="AG24" s="696"/>
      <c r="AH24" s="696"/>
      <c r="AI24" s="696"/>
      <c r="AJ24" s="696"/>
      <c r="AK24" s="696"/>
      <c r="AL24" s="660" t="s">
        <v>235</v>
      </c>
      <c r="AM24" s="661"/>
      <c r="AN24" s="661"/>
      <c r="AO24" s="697"/>
      <c r="AP24" s="654" t="s">
        <v>291</v>
      </c>
      <c r="AQ24" s="734"/>
      <c r="AR24" s="734"/>
      <c r="AS24" s="734"/>
      <c r="AT24" s="734"/>
      <c r="AU24" s="734"/>
      <c r="AV24" s="734"/>
      <c r="AW24" s="734"/>
      <c r="AX24" s="734"/>
      <c r="AY24" s="734"/>
      <c r="AZ24" s="734"/>
      <c r="BA24" s="734"/>
      <c r="BB24" s="734"/>
      <c r="BC24" s="734"/>
      <c r="BD24" s="734"/>
      <c r="BE24" s="734"/>
      <c r="BF24" s="735"/>
      <c r="BG24" s="657" t="s">
        <v>226</v>
      </c>
      <c r="BH24" s="658"/>
      <c r="BI24" s="658"/>
      <c r="BJ24" s="658"/>
      <c r="BK24" s="658"/>
      <c r="BL24" s="658"/>
      <c r="BM24" s="658"/>
      <c r="BN24" s="659"/>
      <c r="BO24" s="695" t="s">
        <v>235</v>
      </c>
      <c r="BP24" s="695"/>
      <c r="BQ24" s="695"/>
      <c r="BR24" s="695"/>
      <c r="BS24" s="696" t="s">
        <v>226</v>
      </c>
      <c r="BT24" s="696"/>
      <c r="BU24" s="696"/>
      <c r="BV24" s="696"/>
      <c r="BW24" s="696"/>
      <c r="BX24" s="696"/>
      <c r="BY24" s="696"/>
      <c r="BZ24" s="696"/>
      <c r="CA24" s="696"/>
      <c r="CB24" s="736"/>
      <c r="CD24" s="715" t="s">
        <v>292</v>
      </c>
      <c r="CE24" s="716"/>
      <c r="CF24" s="716"/>
      <c r="CG24" s="716"/>
      <c r="CH24" s="716"/>
      <c r="CI24" s="716"/>
      <c r="CJ24" s="716"/>
      <c r="CK24" s="716"/>
      <c r="CL24" s="716"/>
      <c r="CM24" s="716"/>
      <c r="CN24" s="716"/>
      <c r="CO24" s="716"/>
      <c r="CP24" s="716"/>
      <c r="CQ24" s="717"/>
      <c r="CR24" s="712">
        <v>4452729</v>
      </c>
      <c r="CS24" s="713"/>
      <c r="CT24" s="713"/>
      <c r="CU24" s="713"/>
      <c r="CV24" s="713"/>
      <c r="CW24" s="713"/>
      <c r="CX24" s="713"/>
      <c r="CY24" s="738"/>
      <c r="CZ24" s="739">
        <v>38.200000000000003</v>
      </c>
      <c r="DA24" s="721"/>
      <c r="DB24" s="721"/>
      <c r="DC24" s="741"/>
      <c r="DD24" s="737">
        <v>3432008</v>
      </c>
      <c r="DE24" s="713"/>
      <c r="DF24" s="713"/>
      <c r="DG24" s="713"/>
      <c r="DH24" s="713"/>
      <c r="DI24" s="713"/>
      <c r="DJ24" s="713"/>
      <c r="DK24" s="738"/>
      <c r="DL24" s="737">
        <v>3407739</v>
      </c>
      <c r="DM24" s="713"/>
      <c r="DN24" s="713"/>
      <c r="DO24" s="713"/>
      <c r="DP24" s="713"/>
      <c r="DQ24" s="713"/>
      <c r="DR24" s="713"/>
      <c r="DS24" s="713"/>
      <c r="DT24" s="713"/>
      <c r="DU24" s="713"/>
      <c r="DV24" s="738"/>
      <c r="DW24" s="739">
        <v>52.5</v>
      </c>
      <c r="DX24" s="721"/>
      <c r="DY24" s="721"/>
      <c r="DZ24" s="721"/>
      <c r="EA24" s="721"/>
      <c r="EB24" s="721"/>
      <c r="EC24" s="740"/>
    </row>
    <row r="25" spans="2:133" ht="11.25" customHeight="1" x14ac:dyDescent="0.15">
      <c r="B25" s="654" t="s">
        <v>293</v>
      </c>
      <c r="C25" s="655"/>
      <c r="D25" s="655"/>
      <c r="E25" s="655"/>
      <c r="F25" s="655"/>
      <c r="G25" s="655"/>
      <c r="H25" s="655"/>
      <c r="I25" s="655"/>
      <c r="J25" s="655"/>
      <c r="K25" s="655"/>
      <c r="L25" s="655"/>
      <c r="M25" s="655"/>
      <c r="N25" s="655"/>
      <c r="O25" s="655"/>
      <c r="P25" s="655"/>
      <c r="Q25" s="656"/>
      <c r="R25" s="657">
        <v>6634893</v>
      </c>
      <c r="S25" s="658"/>
      <c r="T25" s="658"/>
      <c r="U25" s="658"/>
      <c r="V25" s="658"/>
      <c r="W25" s="658"/>
      <c r="X25" s="658"/>
      <c r="Y25" s="659"/>
      <c r="Z25" s="695">
        <v>50.2</v>
      </c>
      <c r="AA25" s="695"/>
      <c r="AB25" s="695"/>
      <c r="AC25" s="695"/>
      <c r="AD25" s="696">
        <v>6373166</v>
      </c>
      <c r="AE25" s="696"/>
      <c r="AF25" s="696"/>
      <c r="AG25" s="696"/>
      <c r="AH25" s="696"/>
      <c r="AI25" s="696"/>
      <c r="AJ25" s="696"/>
      <c r="AK25" s="696"/>
      <c r="AL25" s="660">
        <v>99.2</v>
      </c>
      <c r="AM25" s="661"/>
      <c r="AN25" s="661"/>
      <c r="AO25" s="697"/>
      <c r="AP25" s="654" t="s">
        <v>294</v>
      </c>
      <c r="AQ25" s="734"/>
      <c r="AR25" s="734"/>
      <c r="AS25" s="734"/>
      <c r="AT25" s="734"/>
      <c r="AU25" s="734"/>
      <c r="AV25" s="734"/>
      <c r="AW25" s="734"/>
      <c r="AX25" s="734"/>
      <c r="AY25" s="734"/>
      <c r="AZ25" s="734"/>
      <c r="BA25" s="734"/>
      <c r="BB25" s="734"/>
      <c r="BC25" s="734"/>
      <c r="BD25" s="734"/>
      <c r="BE25" s="734"/>
      <c r="BF25" s="735"/>
      <c r="BG25" s="657" t="s">
        <v>235</v>
      </c>
      <c r="BH25" s="658"/>
      <c r="BI25" s="658"/>
      <c r="BJ25" s="658"/>
      <c r="BK25" s="658"/>
      <c r="BL25" s="658"/>
      <c r="BM25" s="658"/>
      <c r="BN25" s="659"/>
      <c r="BO25" s="695" t="s">
        <v>226</v>
      </c>
      <c r="BP25" s="695"/>
      <c r="BQ25" s="695"/>
      <c r="BR25" s="695"/>
      <c r="BS25" s="696" t="s">
        <v>235</v>
      </c>
      <c r="BT25" s="696"/>
      <c r="BU25" s="696"/>
      <c r="BV25" s="696"/>
      <c r="BW25" s="696"/>
      <c r="BX25" s="696"/>
      <c r="BY25" s="696"/>
      <c r="BZ25" s="696"/>
      <c r="CA25" s="696"/>
      <c r="CB25" s="736"/>
      <c r="CD25" s="654" t="s">
        <v>295</v>
      </c>
      <c r="CE25" s="655"/>
      <c r="CF25" s="655"/>
      <c r="CG25" s="655"/>
      <c r="CH25" s="655"/>
      <c r="CI25" s="655"/>
      <c r="CJ25" s="655"/>
      <c r="CK25" s="655"/>
      <c r="CL25" s="655"/>
      <c r="CM25" s="655"/>
      <c r="CN25" s="655"/>
      <c r="CO25" s="655"/>
      <c r="CP25" s="655"/>
      <c r="CQ25" s="656"/>
      <c r="CR25" s="657">
        <v>1970452</v>
      </c>
      <c r="CS25" s="670"/>
      <c r="CT25" s="670"/>
      <c r="CU25" s="670"/>
      <c r="CV25" s="670"/>
      <c r="CW25" s="670"/>
      <c r="CX25" s="670"/>
      <c r="CY25" s="671"/>
      <c r="CZ25" s="660">
        <v>16.899999999999999</v>
      </c>
      <c r="DA25" s="672"/>
      <c r="DB25" s="672"/>
      <c r="DC25" s="673"/>
      <c r="DD25" s="663">
        <v>1864893</v>
      </c>
      <c r="DE25" s="670"/>
      <c r="DF25" s="670"/>
      <c r="DG25" s="670"/>
      <c r="DH25" s="670"/>
      <c r="DI25" s="670"/>
      <c r="DJ25" s="670"/>
      <c r="DK25" s="671"/>
      <c r="DL25" s="663">
        <v>1856266</v>
      </c>
      <c r="DM25" s="670"/>
      <c r="DN25" s="670"/>
      <c r="DO25" s="670"/>
      <c r="DP25" s="670"/>
      <c r="DQ25" s="670"/>
      <c r="DR25" s="670"/>
      <c r="DS25" s="670"/>
      <c r="DT25" s="670"/>
      <c r="DU25" s="670"/>
      <c r="DV25" s="671"/>
      <c r="DW25" s="660">
        <v>28.6</v>
      </c>
      <c r="DX25" s="672"/>
      <c r="DY25" s="672"/>
      <c r="DZ25" s="672"/>
      <c r="EA25" s="672"/>
      <c r="EB25" s="672"/>
      <c r="EC25" s="684"/>
    </row>
    <row r="26" spans="2:133" ht="11.25" customHeight="1" x14ac:dyDescent="0.15">
      <c r="B26" s="654" t="s">
        <v>296</v>
      </c>
      <c r="C26" s="655"/>
      <c r="D26" s="655"/>
      <c r="E26" s="655"/>
      <c r="F26" s="655"/>
      <c r="G26" s="655"/>
      <c r="H26" s="655"/>
      <c r="I26" s="655"/>
      <c r="J26" s="655"/>
      <c r="K26" s="655"/>
      <c r="L26" s="655"/>
      <c r="M26" s="655"/>
      <c r="N26" s="655"/>
      <c r="O26" s="655"/>
      <c r="P26" s="655"/>
      <c r="Q26" s="656"/>
      <c r="R26" s="657">
        <v>1607</v>
      </c>
      <c r="S26" s="658"/>
      <c r="T26" s="658"/>
      <c r="U26" s="658"/>
      <c r="V26" s="658"/>
      <c r="W26" s="658"/>
      <c r="X26" s="658"/>
      <c r="Y26" s="659"/>
      <c r="Z26" s="695">
        <v>0</v>
      </c>
      <c r="AA26" s="695"/>
      <c r="AB26" s="695"/>
      <c r="AC26" s="695"/>
      <c r="AD26" s="696">
        <v>1607</v>
      </c>
      <c r="AE26" s="696"/>
      <c r="AF26" s="696"/>
      <c r="AG26" s="696"/>
      <c r="AH26" s="696"/>
      <c r="AI26" s="696"/>
      <c r="AJ26" s="696"/>
      <c r="AK26" s="696"/>
      <c r="AL26" s="660">
        <v>0</v>
      </c>
      <c r="AM26" s="661"/>
      <c r="AN26" s="661"/>
      <c r="AO26" s="697"/>
      <c r="AP26" s="654" t="s">
        <v>297</v>
      </c>
      <c r="AQ26" s="734"/>
      <c r="AR26" s="734"/>
      <c r="AS26" s="734"/>
      <c r="AT26" s="734"/>
      <c r="AU26" s="734"/>
      <c r="AV26" s="734"/>
      <c r="AW26" s="734"/>
      <c r="AX26" s="734"/>
      <c r="AY26" s="734"/>
      <c r="AZ26" s="734"/>
      <c r="BA26" s="734"/>
      <c r="BB26" s="734"/>
      <c r="BC26" s="734"/>
      <c r="BD26" s="734"/>
      <c r="BE26" s="734"/>
      <c r="BF26" s="735"/>
      <c r="BG26" s="657" t="s">
        <v>226</v>
      </c>
      <c r="BH26" s="658"/>
      <c r="BI26" s="658"/>
      <c r="BJ26" s="658"/>
      <c r="BK26" s="658"/>
      <c r="BL26" s="658"/>
      <c r="BM26" s="658"/>
      <c r="BN26" s="659"/>
      <c r="BO26" s="695" t="s">
        <v>226</v>
      </c>
      <c r="BP26" s="695"/>
      <c r="BQ26" s="695"/>
      <c r="BR26" s="695"/>
      <c r="BS26" s="696" t="s">
        <v>226</v>
      </c>
      <c r="BT26" s="696"/>
      <c r="BU26" s="696"/>
      <c r="BV26" s="696"/>
      <c r="BW26" s="696"/>
      <c r="BX26" s="696"/>
      <c r="BY26" s="696"/>
      <c r="BZ26" s="696"/>
      <c r="CA26" s="696"/>
      <c r="CB26" s="736"/>
      <c r="CD26" s="654" t="s">
        <v>298</v>
      </c>
      <c r="CE26" s="655"/>
      <c r="CF26" s="655"/>
      <c r="CG26" s="655"/>
      <c r="CH26" s="655"/>
      <c r="CI26" s="655"/>
      <c r="CJ26" s="655"/>
      <c r="CK26" s="655"/>
      <c r="CL26" s="655"/>
      <c r="CM26" s="655"/>
      <c r="CN26" s="655"/>
      <c r="CO26" s="655"/>
      <c r="CP26" s="655"/>
      <c r="CQ26" s="656"/>
      <c r="CR26" s="657">
        <v>1132302</v>
      </c>
      <c r="CS26" s="658"/>
      <c r="CT26" s="658"/>
      <c r="CU26" s="658"/>
      <c r="CV26" s="658"/>
      <c r="CW26" s="658"/>
      <c r="CX26" s="658"/>
      <c r="CY26" s="659"/>
      <c r="CZ26" s="660">
        <v>9.6999999999999993</v>
      </c>
      <c r="DA26" s="672"/>
      <c r="DB26" s="672"/>
      <c r="DC26" s="673"/>
      <c r="DD26" s="663">
        <v>1053839</v>
      </c>
      <c r="DE26" s="658"/>
      <c r="DF26" s="658"/>
      <c r="DG26" s="658"/>
      <c r="DH26" s="658"/>
      <c r="DI26" s="658"/>
      <c r="DJ26" s="658"/>
      <c r="DK26" s="659"/>
      <c r="DL26" s="663" t="s">
        <v>235</v>
      </c>
      <c r="DM26" s="658"/>
      <c r="DN26" s="658"/>
      <c r="DO26" s="658"/>
      <c r="DP26" s="658"/>
      <c r="DQ26" s="658"/>
      <c r="DR26" s="658"/>
      <c r="DS26" s="658"/>
      <c r="DT26" s="658"/>
      <c r="DU26" s="658"/>
      <c r="DV26" s="659"/>
      <c r="DW26" s="660" t="s">
        <v>226</v>
      </c>
      <c r="DX26" s="672"/>
      <c r="DY26" s="672"/>
      <c r="DZ26" s="672"/>
      <c r="EA26" s="672"/>
      <c r="EB26" s="672"/>
      <c r="EC26" s="684"/>
    </row>
    <row r="27" spans="2:133" ht="11.25" customHeight="1" x14ac:dyDescent="0.15">
      <c r="B27" s="654" t="s">
        <v>299</v>
      </c>
      <c r="C27" s="655"/>
      <c r="D27" s="655"/>
      <c r="E27" s="655"/>
      <c r="F27" s="655"/>
      <c r="G27" s="655"/>
      <c r="H27" s="655"/>
      <c r="I27" s="655"/>
      <c r="J27" s="655"/>
      <c r="K27" s="655"/>
      <c r="L27" s="655"/>
      <c r="M27" s="655"/>
      <c r="N27" s="655"/>
      <c r="O27" s="655"/>
      <c r="P27" s="655"/>
      <c r="Q27" s="656"/>
      <c r="R27" s="657">
        <v>14679</v>
      </c>
      <c r="S27" s="658"/>
      <c r="T27" s="658"/>
      <c r="U27" s="658"/>
      <c r="V27" s="658"/>
      <c r="W27" s="658"/>
      <c r="X27" s="658"/>
      <c r="Y27" s="659"/>
      <c r="Z27" s="695">
        <v>0.1</v>
      </c>
      <c r="AA27" s="695"/>
      <c r="AB27" s="695"/>
      <c r="AC27" s="695"/>
      <c r="AD27" s="696" t="s">
        <v>226</v>
      </c>
      <c r="AE27" s="696"/>
      <c r="AF27" s="696"/>
      <c r="AG27" s="696"/>
      <c r="AH27" s="696"/>
      <c r="AI27" s="696"/>
      <c r="AJ27" s="696"/>
      <c r="AK27" s="696"/>
      <c r="AL27" s="660" t="s">
        <v>226</v>
      </c>
      <c r="AM27" s="661"/>
      <c r="AN27" s="661"/>
      <c r="AO27" s="697"/>
      <c r="AP27" s="654" t="s">
        <v>300</v>
      </c>
      <c r="AQ27" s="655"/>
      <c r="AR27" s="655"/>
      <c r="AS27" s="655"/>
      <c r="AT27" s="655"/>
      <c r="AU27" s="655"/>
      <c r="AV27" s="655"/>
      <c r="AW27" s="655"/>
      <c r="AX27" s="655"/>
      <c r="AY27" s="655"/>
      <c r="AZ27" s="655"/>
      <c r="BA27" s="655"/>
      <c r="BB27" s="655"/>
      <c r="BC27" s="655"/>
      <c r="BD27" s="655"/>
      <c r="BE27" s="655"/>
      <c r="BF27" s="656"/>
      <c r="BG27" s="657">
        <v>1706575</v>
      </c>
      <c r="BH27" s="658"/>
      <c r="BI27" s="658"/>
      <c r="BJ27" s="658"/>
      <c r="BK27" s="658"/>
      <c r="BL27" s="658"/>
      <c r="BM27" s="658"/>
      <c r="BN27" s="659"/>
      <c r="BO27" s="695">
        <v>100</v>
      </c>
      <c r="BP27" s="695"/>
      <c r="BQ27" s="695"/>
      <c r="BR27" s="695"/>
      <c r="BS27" s="696" t="s">
        <v>226</v>
      </c>
      <c r="BT27" s="696"/>
      <c r="BU27" s="696"/>
      <c r="BV27" s="696"/>
      <c r="BW27" s="696"/>
      <c r="BX27" s="696"/>
      <c r="BY27" s="696"/>
      <c r="BZ27" s="696"/>
      <c r="CA27" s="696"/>
      <c r="CB27" s="736"/>
      <c r="CD27" s="654" t="s">
        <v>301</v>
      </c>
      <c r="CE27" s="655"/>
      <c r="CF27" s="655"/>
      <c r="CG27" s="655"/>
      <c r="CH27" s="655"/>
      <c r="CI27" s="655"/>
      <c r="CJ27" s="655"/>
      <c r="CK27" s="655"/>
      <c r="CL27" s="655"/>
      <c r="CM27" s="655"/>
      <c r="CN27" s="655"/>
      <c r="CO27" s="655"/>
      <c r="CP27" s="655"/>
      <c r="CQ27" s="656"/>
      <c r="CR27" s="657">
        <v>1373652</v>
      </c>
      <c r="CS27" s="670"/>
      <c r="CT27" s="670"/>
      <c r="CU27" s="670"/>
      <c r="CV27" s="670"/>
      <c r="CW27" s="670"/>
      <c r="CX27" s="670"/>
      <c r="CY27" s="671"/>
      <c r="CZ27" s="660">
        <v>11.8</v>
      </c>
      <c r="DA27" s="672"/>
      <c r="DB27" s="672"/>
      <c r="DC27" s="673"/>
      <c r="DD27" s="663">
        <v>501727</v>
      </c>
      <c r="DE27" s="670"/>
      <c r="DF27" s="670"/>
      <c r="DG27" s="670"/>
      <c r="DH27" s="670"/>
      <c r="DI27" s="670"/>
      <c r="DJ27" s="670"/>
      <c r="DK27" s="671"/>
      <c r="DL27" s="663">
        <v>486085</v>
      </c>
      <c r="DM27" s="670"/>
      <c r="DN27" s="670"/>
      <c r="DO27" s="670"/>
      <c r="DP27" s="670"/>
      <c r="DQ27" s="670"/>
      <c r="DR27" s="670"/>
      <c r="DS27" s="670"/>
      <c r="DT27" s="670"/>
      <c r="DU27" s="670"/>
      <c r="DV27" s="671"/>
      <c r="DW27" s="660">
        <v>7.5</v>
      </c>
      <c r="DX27" s="672"/>
      <c r="DY27" s="672"/>
      <c r="DZ27" s="672"/>
      <c r="EA27" s="672"/>
      <c r="EB27" s="672"/>
      <c r="EC27" s="684"/>
    </row>
    <row r="28" spans="2:133" ht="11.25" customHeight="1" x14ac:dyDescent="0.15">
      <c r="B28" s="654" t="s">
        <v>302</v>
      </c>
      <c r="C28" s="655"/>
      <c r="D28" s="655"/>
      <c r="E28" s="655"/>
      <c r="F28" s="655"/>
      <c r="G28" s="655"/>
      <c r="H28" s="655"/>
      <c r="I28" s="655"/>
      <c r="J28" s="655"/>
      <c r="K28" s="655"/>
      <c r="L28" s="655"/>
      <c r="M28" s="655"/>
      <c r="N28" s="655"/>
      <c r="O28" s="655"/>
      <c r="P28" s="655"/>
      <c r="Q28" s="656"/>
      <c r="R28" s="657">
        <v>351931</v>
      </c>
      <c r="S28" s="658"/>
      <c r="T28" s="658"/>
      <c r="U28" s="658"/>
      <c r="V28" s="658"/>
      <c r="W28" s="658"/>
      <c r="X28" s="658"/>
      <c r="Y28" s="659"/>
      <c r="Z28" s="695">
        <v>2.7</v>
      </c>
      <c r="AA28" s="695"/>
      <c r="AB28" s="695"/>
      <c r="AC28" s="695"/>
      <c r="AD28" s="696">
        <v>3863</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303</v>
      </c>
      <c r="CE28" s="655"/>
      <c r="CF28" s="655"/>
      <c r="CG28" s="655"/>
      <c r="CH28" s="655"/>
      <c r="CI28" s="655"/>
      <c r="CJ28" s="655"/>
      <c r="CK28" s="655"/>
      <c r="CL28" s="655"/>
      <c r="CM28" s="655"/>
      <c r="CN28" s="655"/>
      <c r="CO28" s="655"/>
      <c r="CP28" s="655"/>
      <c r="CQ28" s="656"/>
      <c r="CR28" s="657">
        <v>1108625</v>
      </c>
      <c r="CS28" s="658"/>
      <c r="CT28" s="658"/>
      <c r="CU28" s="658"/>
      <c r="CV28" s="658"/>
      <c r="CW28" s="658"/>
      <c r="CX28" s="658"/>
      <c r="CY28" s="659"/>
      <c r="CZ28" s="660">
        <v>9.5</v>
      </c>
      <c r="DA28" s="672"/>
      <c r="DB28" s="672"/>
      <c r="DC28" s="673"/>
      <c r="DD28" s="663">
        <v>1065388</v>
      </c>
      <c r="DE28" s="658"/>
      <c r="DF28" s="658"/>
      <c r="DG28" s="658"/>
      <c r="DH28" s="658"/>
      <c r="DI28" s="658"/>
      <c r="DJ28" s="658"/>
      <c r="DK28" s="659"/>
      <c r="DL28" s="663">
        <v>1065388</v>
      </c>
      <c r="DM28" s="658"/>
      <c r="DN28" s="658"/>
      <c r="DO28" s="658"/>
      <c r="DP28" s="658"/>
      <c r="DQ28" s="658"/>
      <c r="DR28" s="658"/>
      <c r="DS28" s="658"/>
      <c r="DT28" s="658"/>
      <c r="DU28" s="658"/>
      <c r="DV28" s="659"/>
      <c r="DW28" s="660">
        <v>16.399999999999999</v>
      </c>
      <c r="DX28" s="672"/>
      <c r="DY28" s="672"/>
      <c r="DZ28" s="672"/>
      <c r="EA28" s="672"/>
      <c r="EB28" s="672"/>
      <c r="EC28" s="684"/>
    </row>
    <row r="29" spans="2:133" ht="11.25" customHeight="1" x14ac:dyDescent="0.15">
      <c r="B29" s="654" t="s">
        <v>304</v>
      </c>
      <c r="C29" s="655"/>
      <c r="D29" s="655"/>
      <c r="E29" s="655"/>
      <c r="F29" s="655"/>
      <c r="G29" s="655"/>
      <c r="H29" s="655"/>
      <c r="I29" s="655"/>
      <c r="J29" s="655"/>
      <c r="K29" s="655"/>
      <c r="L29" s="655"/>
      <c r="M29" s="655"/>
      <c r="N29" s="655"/>
      <c r="O29" s="655"/>
      <c r="P29" s="655"/>
      <c r="Q29" s="656"/>
      <c r="R29" s="657">
        <v>91540</v>
      </c>
      <c r="S29" s="658"/>
      <c r="T29" s="658"/>
      <c r="U29" s="658"/>
      <c r="V29" s="658"/>
      <c r="W29" s="658"/>
      <c r="X29" s="658"/>
      <c r="Y29" s="659"/>
      <c r="Z29" s="695">
        <v>0.7</v>
      </c>
      <c r="AA29" s="695"/>
      <c r="AB29" s="695"/>
      <c r="AC29" s="695"/>
      <c r="AD29" s="696" t="s">
        <v>226</v>
      </c>
      <c r="AE29" s="696"/>
      <c r="AF29" s="696"/>
      <c r="AG29" s="696"/>
      <c r="AH29" s="696"/>
      <c r="AI29" s="696"/>
      <c r="AJ29" s="696"/>
      <c r="AK29" s="696"/>
      <c r="AL29" s="660" t="s">
        <v>235</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305</v>
      </c>
      <c r="CE29" s="677"/>
      <c r="CF29" s="654" t="s">
        <v>72</v>
      </c>
      <c r="CG29" s="655"/>
      <c r="CH29" s="655"/>
      <c r="CI29" s="655"/>
      <c r="CJ29" s="655"/>
      <c r="CK29" s="655"/>
      <c r="CL29" s="655"/>
      <c r="CM29" s="655"/>
      <c r="CN29" s="655"/>
      <c r="CO29" s="655"/>
      <c r="CP29" s="655"/>
      <c r="CQ29" s="656"/>
      <c r="CR29" s="657">
        <v>1108625</v>
      </c>
      <c r="CS29" s="670"/>
      <c r="CT29" s="670"/>
      <c r="CU29" s="670"/>
      <c r="CV29" s="670"/>
      <c r="CW29" s="670"/>
      <c r="CX29" s="670"/>
      <c r="CY29" s="671"/>
      <c r="CZ29" s="660">
        <v>9.5</v>
      </c>
      <c r="DA29" s="672"/>
      <c r="DB29" s="672"/>
      <c r="DC29" s="673"/>
      <c r="DD29" s="663">
        <v>1065388</v>
      </c>
      <c r="DE29" s="670"/>
      <c r="DF29" s="670"/>
      <c r="DG29" s="670"/>
      <c r="DH29" s="670"/>
      <c r="DI29" s="670"/>
      <c r="DJ29" s="670"/>
      <c r="DK29" s="671"/>
      <c r="DL29" s="663">
        <v>1065388</v>
      </c>
      <c r="DM29" s="670"/>
      <c r="DN29" s="670"/>
      <c r="DO29" s="670"/>
      <c r="DP29" s="670"/>
      <c r="DQ29" s="670"/>
      <c r="DR29" s="670"/>
      <c r="DS29" s="670"/>
      <c r="DT29" s="670"/>
      <c r="DU29" s="670"/>
      <c r="DV29" s="671"/>
      <c r="DW29" s="660">
        <v>16.399999999999999</v>
      </c>
      <c r="DX29" s="672"/>
      <c r="DY29" s="672"/>
      <c r="DZ29" s="672"/>
      <c r="EA29" s="672"/>
      <c r="EB29" s="672"/>
      <c r="EC29" s="684"/>
    </row>
    <row r="30" spans="2:133" ht="11.25" customHeight="1" x14ac:dyDescent="0.15">
      <c r="B30" s="654" t="s">
        <v>306</v>
      </c>
      <c r="C30" s="655"/>
      <c r="D30" s="655"/>
      <c r="E30" s="655"/>
      <c r="F30" s="655"/>
      <c r="G30" s="655"/>
      <c r="H30" s="655"/>
      <c r="I30" s="655"/>
      <c r="J30" s="655"/>
      <c r="K30" s="655"/>
      <c r="L30" s="655"/>
      <c r="M30" s="655"/>
      <c r="N30" s="655"/>
      <c r="O30" s="655"/>
      <c r="P30" s="655"/>
      <c r="Q30" s="656"/>
      <c r="R30" s="657">
        <v>1564098</v>
      </c>
      <c r="S30" s="658"/>
      <c r="T30" s="658"/>
      <c r="U30" s="658"/>
      <c r="V30" s="658"/>
      <c r="W30" s="658"/>
      <c r="X30" s="658"/>
      <c r="Y30" s="659"/>
      <c r="Z30" s="695">
        <v>11.8</v>
      </c>
      <c r="AA30" s="695"/>
      <c r="AB30" s="695"/>
      <c r="AC30" s="695"/>
      <c r="AD30" s="696" t="s">
        <v>226</v>
      </c>
      <c r="AE30" s="696"/>
      <c r="AF30" s="696"/>
      <c r="AG30" s="696"/>
      <c r="AH30" s="696"/>
      <c r="AI30" s="696"/>
      <c r="AJ30" s="696"/>
      <c r="AK30" s="696"/>
      <c r="AL30" s="660" t="s">
        <v>226</v>
      </c>
      <c r="AM30" s="661"/>
      <c r="AN30" s="661"/>
      <c r="AO30" s="697"/>
      <c r="AP30" s="709" t="s">
        <v>220</v>
      </c>
      <c r="AQ30" s="710"/>
      <c r="AR30" s="710"/>
      <c r="AS30" s="710"/>
      <c r="AT30" s="710"/>
      <c r="AU30" s="710"/>
      <c r="AV30" s="710"/>
      <c r="AW30" s="710"/>
      <c r="AX30" s="710"/>
      <c r="AY30" s="710"/>
      <c r="AZ30" s="710"/>
      <c r="BA30" s="710"/>
      <c r="BB30" s="710"/>
      <c r="BC30" s="710"/>
      <c r="BD30" s="710"/>
      <c r="BE30" s="710"/>
      <c r="BF30" s="711"/>
      <c r="BG30" s="709" t="s">
        <v>307</v>
      </c>
      <c r="BH30" s="727"/>
      <c r="BI30" s="727"/>
      <c r="BJ30" s="727"/>
      <c r="BK30" s="727"/>
      <c r="BL30" s="727"/>
      <c r="BM30" s="727"/>
      <c r="BN30" s="727"/>
      <c r="BO30" s="727"/>
      <c r="BP30" s="727"/>
      <c r="BQ30" s="728"/>
      <c r="BR30" s="709" t="s">
        <v>308</v>
      </c>
      <c r="BS30" s="727"/>
      <c r="BT30" s="727"/>
      <c r="BU30" s="727"/>
      <c r="BV30" s="727"/>
      <c r="BW30" s="727"/>
      <c r="BX30" s="727"/>
      <c r="BY30" s="727"/>
      <c r="BZ30" s="727"/>
      <c r="CA30" s="727"/>
      <c r="CB30" s="728"/>
      <c r="CD30" s="678"/>
      <c r="CE30" s="679"/>
      <c r="CF30" s="654" t="s">
        <v>309</v>
      </c>
      <c r="CG30" s="655"/>
      <c r="CH30" s="655"/>
      <c r="CI30" s="655"/>
      <c r="CJ30" s="655"/>
      <c r="CK30" s="655"/>
      <c r="CL30" s="655"/>
      <c r="CM30" s="655"/>
      <c r="CN30" s="655"/>
      <c r="CO30" s="655"/>
      <c r="CP30" s="655"/>
      <c r="CQ30" s="656"/>
      <c r="CR30" s="657">
        <v>1083923</v>
      </c>
      <c r="CS30" s="658"/>
      <c r="CT30" s="658"/>
      <c r="CU30" s="658"/>
      <c r="CV30" s="658"/>
      <c r="CW30" s="658"/>
      <c r="CX30" s="658"/>
      <c r="CY30" s="659"/>
      <c r="CZ30" s="660">
        <v>9.3000000000000007</v>
      </c>
      <c r="DA30" s="672"/>
      <c r="DB30" s="672"/>
      <c r="DC30" s="673"/>
      <c r="DD30" s="663">
        <v>1040835</v>
      </c>
      <c r="DE30" s="658"/>
      <c r="DF30" s="658"/>
      <c r="DG30" s="658"/>
      <c r="DH30" s="658"/>
      <c r="DI30" s="658"/>
      <c r="DJ30" s="658"/>
      <c r="DK30" s="659"/>
      <c r="DL30" s="663">
        <v>1040835</v>
      </c>
      <c r="DM30" s="658"/>
      <c r="DN30" s="658"/>
      <c r="DO30" s="658"/>
      <c r="DP30" s="658"/>
      <c r="DQ30" s="658"/>
      <c r="DR30" s="658"/>
      <c r="DS30" s="658"/>
      <c r="DT30" s="658"/>
      <c r="DU30" s="658"/>
      <c r="DV30" s="659"/>
      <c r="DW30" s="660">
        <v>16</v>
      </c>
      <c r="DX30" s="672"/>
      <c r="DY30" s="672"/>
      <c r="DZ30" s="672"/>
      <c r="EA30" s="672"/>
      <c r="EB30" s="672"/>
      <c r="EC30" s="684"/>
    </row>
    <row r="31" spans="2:133" ht="11.25" customHeight="1" x14ac:dyDescent="0.15">
      <c r="B31" s="724" t="s">
        <v>310</v>
      </c>
      <c r="C31" s="725"/>
      <c r="D31" s="725"/>
      <c r="E31" s="725"/>
      <c r="F31" s="725"/>
      <c r="G31" s="725"/>
      <c r="H31" s="725"/>
      <c r="I31" s="725"/>
      <c r="J31" s="725"/>
      <c r="K31" s="725"/>
      <c r="L31" s="725"/>
      <c r="M31" s="725"/>
      <c r="N31" s="725"/>
      <c r="O31" s="725"/>
      <c r="P31" s="725"/>
      <c r="Q31" s="726"/>
      <c r="R31" s="657" t="s">
        <v>226</v>
      </c>
      <c r="S31" s="658"/>
      <c r="T31" s="658"/>
      <c r="U31" s="658"/>
      <c r="V31" s="658"/>
      <c r="W31" s="658"/>
      <c r="X31" s="658"/>
      <c r="Y31" s="659"/>
      <c r="Z31" s="695" t="s">
        <v>226</v>
      </c>
      <c r="AA31" s="695"/>
      <c r="AB31" s="695"/>
      <c r="AC31" s="695"/>
      <c r="AD31" s="696" t="s">
        <v>235</v>
      </c>
      <c r="AE31" s="696"/>
      <c r="AF31" s="696"/>
      <c r="AG31" s="696"/>
      <c r="AH31" s="696"/>
      <c r="AI31" s="696"/>
      <c r="AJ31" s="696"/>
      <c r="AK31" s="696"/>
      <c r="AL31" s="660" t="s">
        <v>235</v>
      </c>
      <c r="AM31" s="661"/>
      <c r="AN31" s="661"/>
      <c r="AO31" s="697"/>
      <c r="AP31" s="729" t="s">
        <v>311</v>
      </c>
      <c r="AQ31" s="730"/>
      <c r="AR31" s="730"/>
      <c r="AS31" s="730"/>
      <c r="AT31" s="731" t="s">
        <v>312</v>
      </c>
      <c r="AU31" s="218"/>
      <c r="AV31" s="218"/>
      <c r="AW31" s="218"/>
      <c r="AX31" s="715" t="s">
        <v>186</v>
      </c>
      <c r="AY31" s="716"/>
      <c r="AZ31" s="716"/>
      <c r="BA31" s="716"/>
      <c r="BB31" s="716"/>
      <c r="BC31" s="716"/>
      <c r="BD31" s="716"/>
      <c r="BE31" s="716"/>
      <c r="BF31" s="717"/>
      <c r="BG31" s="719">
        <v>97.5</v>
      </c>
      <c r="BH31" s="720"/>
      <c r="BI31" s="720"/>
      <c r="BJ31" s="720"/>
      <c r="BK31" s="720"/>
      <c r="BL31" s="720"/>
      <c r="BM31" s="721">
        <v>87.8</v>
      </c>
      <c r="BN31" s="720"/>
      <c r="BO31" s="720"/>
      <c r="BP31" s="720"/>
      <c r="BQ31" s="722"/>
      <c r="BR31" s="719">
        <v>97.3</v>
      </c>
      <c r="BS31" s="720"/>
      <c r="BT31" s="720"/>
      <c r="BU31" s="720"/>
      <c r="BV31" s="720"/>
      <c r="BW31" s="720"/>
      <c r="BX31" s="721">
        <v>88.3</v>
      </c>
      <c r="BY31" s="720"/>
      <c r="BZ31" s="720"/>
      <c r="CA31" s="720"/>
      <c r="CB31" s="722"/>
      <c r="CD31" s="678"/>
      <c r="CE31" s="679"/>
      <c r="CF31" s="654" t="s">
        <v>313</v>
      </c>
      <c r="CG31" s="655"/>
      <c r="CH31" s="655"/>
      <c r="CI31" s="655"/>
      <c r="CJ31" s="655"/>
      <c r="CK31" s="655"/>
      <c r="CL31" s="655"/>
      <c r="CM31" s="655"/>
      <c r="CN31" s="655"/>
      <c r="CO31" s="655"/>
      <c r="CP31" s="655"/>
      <c r="CQ31" s="656"/>
      <c r="CR31" s="657">
        <v>24702</v>
      </c>
      <c r="CS31" s="670"/>
      <c r="CT31" s="670"/>
      <c r="CU31" s="670"/>
      <c r="CV31" s="670"/>
      <c r="CW31" s="670"/>
      <c r="CX31" s="670"/>
      <c r="CY31" s="671"/>
      <c r="CZ31" s="660">
        <v>0.2</v>
      </c>
      <c r="DA31" s="672"/>
      <c r="DB31" s="672"/>
      <c r="DC31" s="673"/>
      <c r="DD31" s="663">
        <v>24553</v>
      </c>
      <c r="DE31" s="670"/>
      <c r="DF31" s="670"/>
      <c r="DG31" s="670"/>
      <c r="DH31" s="670"/>
      <c r="DI31" s="670"/>
      <c r="DJ31" s="670"/>
      <c r="DK31" s="671"/>
      <c r="DL31" s="663">
        <v>24553</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314</v>
      </c>
      <c r="C32" s="655"/>
      <c r="D32" s="655"/>
      <c r="E32" s="655"/>
      <c r="F32" s="655"/>
      <c r="G32" s="655"/>
      <c r="H32" s="655"/>
      <c r="I32" s="655"/>
      <c r="J32" s="655"/>
      <c r="K32" s="655"/>
      <c r="L32" s="655"/>
      <c r="M32" s="655"/>
      <c r="N32" s="655"/>
      <c r="O32" s="655"/>
      <c r="P32" s="655"/>
      <c r="Q32" s="656"/>
      <c r="R32" s="657">
        <v>623939</v>
      </c>
      <c r="S32" s="658"/>
      <c r="T32" s="658"/>
      <c r="U32" s="658"/>
      <c r="V32" s="658"/>
      <c r="W32" s="658"/>
      <c r="X32" s="658"/>
      <c r="Y32" s="659"/>
      <c r="Z32" s="695">
        <v>4.7</v>
      </c>
      <c r="AA32" s="695"/>
      <c r="AB32" s="695"/>
      <c r="AC32" s="695"/>
      <c r="AD32" s="696" t="s">
        <v>226</v>
      </c>
      <c r="AE32" s="696"/>
      <c r="AF32" s="696"/>
      <c r="AG32" s="696"/>
      <c r="AH32" s="696"/>
      <c r="AI32" s="696"/>
      <c r="AJ32" s="696"/>
      <c r="AK32" s="696"/>
      <c r="AL32" s="660" t="s">
        <v>235</v>
      </c>
      <c r="AM32" s="661"/>
      <c r="AN32" s="661"/>
      <c r="AO32" s="697"/>
      <c r="AP32" s="698"/>
      <c r="AQ32" s="699"/>
      <c r="AR32" s="699"/>
      <c r="AS32" s="699"/>
      <c r="AT32" s="732"/>
      <c r="AU32" s="214" t="s">
        <v>315</v>
      </c>
      <c r="AX32" s="654" t="s">
        <v>316</v>
      </c>
      <c r="AY32" s="655"/>
      <c r="AZ32" s="655"/>
      <c r="BA32" s="655"/>
      <c r="BB32" s="655"/>
      <c r="BC32" s="655"/>
      <c r="BD32" s="655"/>
      <c r="BE32" s="655"/>
      <c r="BF32" s="656"/>
      <c r="BG32" s="723">
        <v>99</v>
      </c>
      <c r="BH32" s="670"/>
      <c r="BI32" s="670"/>
      <c r="BJ32" s="670"/>
      <c r="BK32" s="670"/>
      <c r="BL32" s="670"/>
      <c r="BM32" s="661">
        <v>97.3</v>
      </c>
      <c r="BN32" s="670"/>
      <c r="BO32" s="670"/>
      <c r="BP32" s="670"/>
      <c r="BQ32" s="693"/>
      <c r="BR32" s="723">
        <v>98.5</v>
      </c>
      <c r="BS32" s="670"/>
      <c r="BT32" s="670"/>
      <c r="BU32" s="670"/>
      <c r="BV32" s="670"/>
      <c r="BW32" s="670"/>
      <c r="BX32" s="661">
        <v>96.8</v>
      </c>
      <c r="BY32" s="670"/>
      <c r="BZ32" s="670"/>
      <c r="CA32" s="670"/>
      <c r="CB32" s="693"/>
      <c r="CD32" s="680"/>
      <c r="CE32" s="681"/>
      <c r="CF32" s="654" t="s">
        <v>317</v>
      </c>
      <c r="CG32" s="655"/>
      <c r="CH32" s="655"/>
      <c r="CI32" s="655"/>
      <c r="CJ32" s="655"/>
      <c r="CK32" s="655"/>
      <c r="CL32" s="655"/>
      <c r="CM32" s="655"/>
      <c r="CN32" s="655"/>
      <c r="CO32" s="655"/>
      <c r="CP32" s="655"/>
      <c r="CQ32" s="656"/>
      <c r="CR32" s="657" t="s">
        <v>235</v>
      </c>
      <c r="CS32" s="658"/>
      <c r="CT32" s="658"/>
      <c r="CU32" s="658"/>
      <c r="CV32" s="658"/>
      <c r="CW32" s="658"/>
      <c r="CX32" s="658"/>
      <c r="CY32" s="659"/>
      <c r="CZ32" s="660" t="s">
        <v>226</v>
      </c>
      <c r="DA32" s="672"/>
      <c r="DB32" s="672"/>
      <c r="DC32" s="673"/>
      <c r="DD32" s="663" t="s">
        <v>235</v>
      </c>
      <c r="DE32" s="658"/>
      <c r="DF32" s="658"/>
      <c r="DG32" s="658"/>
      <c r="DH32" s="658"/>
      <c r="DI32" s="658"/>
      <c r="DJ32" s="658"/>
      <c r="DK32" s="659"/>
      <c r="DL32" s="663" t="s">
        <v>235</v>
      </c>
      <c r="DM32" s="658"/>
      <c r="DN32" s="658"/>
      <c r="DO32" s="658"/>
      <c r="DP32" s="658"/>
      <c r="DQ32" s="658"/>
      <c r="DR32" s="658"/>
      <c r="DS32" s="658"/>
      <c r="DT32" s="658"/>
      <c r="DU32" s="658"/>
      <c r="DV32" s="659"/>
      <c r="DW32" s="660" t="s">
        <v>226</v>
      </c>
      <c r="DX32" s="672"/>
      <c r="DY32" s="672"/>
      <c r="DZ32" s="672"/>
      <c r="EA32" s="672"/>
      <c r="EB32" s="672"/>
      <c r="EC32" s="684"/>
    </row>
    <row r="33" spans="2:133" ht="11.25" customHeight="1" x14ac:dyDescent="0.15">
      <c r="B33" s="654" t="s">
        <v>318</v>
      </c>
      <c r="C33" s="655"/>
      <c r="D33" s="655"/>
      <c r="E33" s="655"/>
      <c r="F33" s="655"/>
      <c r="G33" s="655"/>
      <c r="H33" s="655"/>
      <c r="I33" s="655"/>
      <c r="J33" s="655"/>
      <c r="K33" s="655"/>
      <c r="L33" s="655"/>
      <c r="M33" s="655"/>
      <c r="N33" s="655"/>
      <c r="O33" s="655"/>
      <c r="P33" s="655"/>
      <c r="Q33" s="656"/>
      <c r="R33" s="657">
        <v>84487</v>
      </c>
      <c r="S33" s="658"/>
      <c r="T33" s="658"/>
      <c r="U33" s="658"/>
      <c r="V33" s="658"/>
      <c r="W33" s="658"/>
      <c r="X33" s="658"/>
      <c r="Y33" s="659"/>
      <c r="Z33" s="695">
        <v>0.6</v>
      </c>
      <c r="AA33" s="695"/>
      <c r="AB33" s="695"/>
      <c r="AC33" s="695"/>
      <c r="AD33" s="696">
        <v>45873</v>
      </c>
      <c r="AE33" s="696"/>
      <c r="AF33" s="696"/>
      <c r="AG33" s="696"/>
      <c r="AH33" s="696"/>
      <c r="AI33" s="696"/>
      <c r="AJ33" s="696"/>
      <c r="AK33" s="696"/>
      <c r="AL33" s="660">
        <v>0.7</v>
      </c>
      <c r="AM33" s="661"/>
      <c r="AN33" s="661"/>
      <c r="AO33" s="697"/>
      <c r="AP33" s="700"/>
      <c r="AQ33" s="701"/>
      <c r="AR33" s="701"/>
      <c r="AS33" s="701"/>
      <c r="AT33" s="733"/>
      <c r="AU33" s="219"/>
      <c r="AV33" s="219"/>
      <c r="AW33" s="219"/>
      <c r="AX33" s="638" t="s">
        <v>319</v>
      </c>
      <c r="AY33" s="639"/>
      <c r="AZ33" s="639"/>
      <c r="BA33" s="639"/>
      <c r="BB33" s="639"/>
      <c r="BC33" s="639"/>
      <c r="BD33" s="639"/>
      <c r="BE33" s="639"/>
      <c r="BF33" s="640"/>
      <c r="BG33" s="718">
        <v>96</v>
      </c>
      <c r="BH33" s="642"/>
      <c r="BI33" s="642"/>
      <c r="BJ33" s="642"/>
      <c r="BK33" s="642"/>
      <c r="BL33" s="642"/>
      <c r="BM33" s="688">
        <v>80.099999999999994</v>
      </c>
      <c r="BN33" s="642"/>
      <c r="BO33" s="642"/>
      <c r="BP33" s="642"/>
      <c r="BQ33" s="705"/>
      <c r="BR33" s="718">
        <v>95.9</v>
      </c>
      <c r="BS33" s="642"/>
      <c r="BT33" s="642"/>
      <c r="BU33" s="642"/>
      <c r="BV33" s="642"/>
      <c r="BW33" s="642"/>
      <c r="BX33" s="688">
        <v>81.099999999999994</v>
      </c>
      <c r="BY33" s="642"/>
      <c r="BZ33" s="642"/>
      <c r="CA33" s="642"/>
      <c r="CB33" s="705"/>
      <c r="CD33" s="654" t="s">
        <v>320</v>
      </c>
      <c r="CE33" s="655"/>
      <c r="CF33" s="655"/>
      <c r="CG33" s="655"/>
      <c r="CH33" s="655"/>
      <c r="CI33" s="655"/>
      <c r="CJ33" s="655"/>
      <c r="CK33" s="655"/>
      <c r="CL33" s="655"/>
      <c r="CM33" s="655"/>
      <c r="CN33" s="655"/>
      <c r="CO33" s="655"/>
      <c r="CP33" s="655"/>
      <c r="CQ33" s="656"/>
      <c r="CR33" s="657">
        <v>4648338</v>
      </c>
      <c r="CS33" s="670"/>
      <c r="CT33" s="670"/>
      <c r="CU33" s="670"/>
      <c r="CV33" s="670"/>
      <c r="CW33" s="670"/>
      <c r="CX33" s="670"/>
      <c r="CY33" s="671"/>
      <c r="CZ33" s="660">
        <v>39.799999999999997</v>
      </c>
      <c r="DA33" s="672"/>
      <c r="DB33" s="672"/>
      <c r="DC33" s="673"/>
      <c r="DD33" s="663">
        <v>3431095</v>
      </c>
      <c r="DE33" s="670"/>
      <c r="DF33" s="670"/>
      <c r="DG33" s="670"/>
      <c r="DH33" s="670"/>
      <c r="DI33" s="670"/>
      <c r="DJ33" s="670"/>
      <c r="DK33" s="671"/>
      <c r="DL33" s="663">
        <v>2387547</v>
      </c>
      <c r="DM33" s="670"/>
      <c r="DN33" s="670"/>
      <c r="DO33" s="670"/>
      <c r="DP33" s="670"/>
      <c r="DQ33" s="670"/>
      <c r="DR33" s="670"/>
      <c r="DS33" s="670"/>
      <c r="DT33" s="670"/>
      <c r="DU33" s="670"/>
      <c r="DV33" s="671"/>
      <c r="DW33" s="660">
        <v>36.799999999999997</v>
      </c>
      <c r="DX33" s="672"/>
      <c r="DY33" s="672"/>
      <c r="DZ33" s="672"/>
      <c r="EA33" s="672"/>
      <c r="EB33" s="672"/>
      <c r="EC33" s="684"/>
    </row>
    <row r="34" spans="2:133" ht="11.25" customHeight="1" x14ac:dyDescent="0.15">
      <c r="B34" s="654" t="s">
        <v>321</v>
      </c>
      <c r="C34" s="655"/>
      <c r="D34" s="655"/>
      <c r="E34" s="655"/>
      <c r="F34" s="655"/>
      <c r="G34" s="655"/>
      <c r="H34" s="655"/>
      <c r="I34" s="655"/>
      <c r="J34" s="655"/>
      <c r="K34" s="655"/>
      <c r="L34" s="655"/>
      <c r="M34" s="655"/>
      <c r="N34" s="655"/>
      <c r="O34" s="655"/>
      <c r="P34" s="655"/>
      <c r="Q34" s="656"/>
      <c r="R34" s="657">
        <v>40993</v>
      </c>
      <c r="S34" s="658"/>
      <c r="T34" s="658"/>
      <c r="U34" s="658"/>
      <c r="V34" s="658"/>
      <c r="W34" s="658"/>
      <c r="X34" s="658"/>
      <c r="Y34" s="659"/>
      <c r="Z34" s="695">
        <v>0.3</v>
      </c>
      <c r="AA34" s="695"/>
      <c r="AB34" s="695"/>
      <c r="AC34" s="695"/>
      <c r="AD34" s="696" t="s">
        <v>244</v>
      </c>
      <c r="AE34" s="696"/>
      <c r="AF34" s="696"/>
      <c r="AG34" s="696"/>
      <c r="AH34" s="696"/>
      <c r="AI34" s="696"/>
      <c r="AJ34" s="696"/>
      <c r="AK34" s="696"/>
      <c r="AL34" s="660" t="s">
        <v>235</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322</v>
      </c>
      <c r="CE34" s="655"/>
      <c r="CF34" s="655"/>
      <c r="CG34" s="655"/>
      <c r="CH34" s="655"/>
      <c r="CI34" s="655"/>
      <c r="CJ34" s="655"/>
      <c r="CK34" s="655"/>
      <c r="CL34" s="655"/>
      <c r="CM34" s="655"/>
      <c r="CN34" s="655"/>
      <c r="CO34" s="655"/>
      <c r="CP34" s="655"/>
      <c r="CQ34" s="656"/>
      <c r="CR34" s="657">
        <v>2349739</v>
      </c>
      <c r="CS34" s="658"/>
      <c r="CT34" s="658"/>
      <c r="CU34" s="658"/>
      <c r="CV34" s="658"/>
      <c r="CW34" s="658"/>
      <c r="CX34" s="658"/>
      <c r="CY34" s="659"/>
      <c r="CZ34" s="660">
        <v>20.100000000000001</v>
      </c>
      <c r="DA34" s="672"/>
      <c r="DB34" s="672"/>
      <c r="DC34" s="673"/>
      <c r="DD34" s="663">
        <v>1546622</v>
      </c>
      <c r="DE34" s="658"/>
      <c r="DF34" s="658"/>
      <c r="DG34" s="658"/>
      <c r="DH34" s="658"/>
      <c r="DI34" s="658"/>
      <c r="DJ34" s="658"/>
      <c r="DK34" s="659"/>
      <c r="DL34" s="663">
        <v>1217128</v>
      </c>
      <c r="DM34" s="658"/>
      <c r="DN34" s="658"/>
      <c r="DO34" s="658"/>
      <c r="DP34" s="658"/>
      <c r="DQ34" s="658"/>
      <c r="DR34" s="658"/>
      <c r="DS34" s="658"/>
      <c r="DT34" s="658"/>
      <c r="DU34" s="658"/>
      <c r="DV34" s="659"/>
      <c r="DW34" s="660">
        <v>18.7</v>
      </c>
      <c r="DX34" s="672"/>
      <c r="DY34" s="672"/>
      <c r="DZ34" s="672"/>
      <c r="EA34" s="672"/>
      <c r="EB34" s="672"/>
      <c r="EC34" s="684"/>
    </row>
    <row r="35" spans="2:133" ht="11.25" customHeight="1" x14ac:dyDescent="0.15">
      <c r="B35" s="654" t="s">
        <v>323</v>
      </c>
      <c r="C35" s="655"/>
      <c r="D35" s="655"/>
      <c r="E35" s="655"/>
      <c r="F35" s="655"/>
      <c r="G35" s="655"/>
      <c r="H35" s="655"/>
      <c r="I35" s="655"/>
      <c r="J35" s="655"/>
      <c r="K35" s="655"/>
      <c r="L35" s="655"/>
      <c r="M35" s="655"/>
      <c r="N35" s="655"/>
      <c r="O35" s="655"/>
      <c r="P35" s="655"/>
      <c r="Q35" s="656"/>
      <c r="R35" s="657">
        <v>605206</v>
      </c>
      <c r="S35" s="658"/>
      <c r="T35" s="658"/>
      <c r="U35" s="658"/>
      <c r="V35" s="658"/>
      <c r="W35" s="658"/>
      <c r="X35" s="658"/>
      <c r="Y35" s="659"/>
      <c r="Z35" s="695">
        <v>4.5999999999999996</v>
      </c>
      <c r="AA35" s="695"/>
      <c r="AB35" s="695"/>
      <c r="AC35" s="695"/>
      <c r="AD35" s="696" t="s">
        <v>235</v>
      </c>
      <c r="AE35" s="696"/>
      <c r="AF35" s="696"/>
      <c r="AG35" s="696"/>
      <c r="AH35" s="696"/>
      <c r="AI35" s="696"/>
      <c r="AJ35" s="696"/>
      <c r="AK35" s="696"/>
      <c r="AL35" s="660" t="s">
        <v>235</v>
      </c>
      <c r="AM35" s="661"/>
      <c r="AN35" s="661"/>
      <c r="AO35" s="697"/>
      <c r="AP35" s="222"/>
      <c r="AQ35" s="709" t="s">
        <v>324</v>
      </c>
      <c r="AR35" s="710"/>
      <c r="AS35" s="710"/>
      <c r="AT35" s="710"/>
      <c r="AU35" s="710"/>
      <c r="AV35" s="710"/>
      <c r="AW35" s="710"/>
      <c r="AX35" s="710"/>
      <c r="AY35" s="710"/>
      <c r="AZ35" s="710"/>
      <c r="BA35" s="710"/>
      <c r="BB35" s="710"/>
      <c r="BC35" s="710"/>
      <c r="BD35" s="710"/>
      <c r="BE35" s="710"/>
      <c r="BF35" s="711"/>
      <c r="BG35" s="709" t="s">
        <v>325</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326</v>
      </c>
      <c r="CE35" s="655"/>
      <c r="CF35" s="655"/>
      <c r="CG35" s="655"/>
      <c r="CH35" s="655"/>
      <c r="CI35" s="655"/>
      <c r="CJ35" s="655"/>
      <c r="CK35" s="655"/>
      <c r="CL35" s="655"/>
      <c r="CM35" s="655"/>
      <c r="CN35" s="655"/>
      <c r="CO35" s="655"/>
      <c r="CP35" s="655"/>
      <c r="CQ35" s="656"/>
      <c r="CR35" s="657">
        <v>193252</v>
      </c>
      <c r="CS35" s="670"/>
      <c r="CT35" s="670"/>
      <c r="CU35" s="670"/>
      <c r="CV35" s="670"/>
      <c r="CW35" s="670"/>
      <c r="CX35" s="670"/>
      <c r="CY35" s="671"/>
      <c r="CZ35" s="660">
        <v>1.7</v>
      </c>
      <c r="DA35" s="672"/>
      <c r="DB35" s="672"/>
      <c r="DC35" s="673"/>
      <c r="DD35" s="663">
        <v>131612</v>
      </c>
      <c r="DE35" s="670"/>
      <c r="DF35" s="670"/>
      <c r="DG35" s="670"/>
      <c r="DH35" s="670"/>
      <c r="DI35" s="670"/>
      <c r="DJ35" s="670"/>
      <c r="DK35" s="671"/>
      <c r="DL35" s="663">
        <v>121832</v>
      </c>
      <c r="DM35" s="670"/>
      <c r="DN35" s="670"/>
      <c r="DO35" s="670"/>
      <c r="DP35" s="670"/>
      <c r="DQ35" s="670"/>
      <c r="DR35" s="670"/>
      <c r="DS35" s="670"/>
      <c r="DT35" s="670"/>
      <c r="DU35" s="670"/>
      <c r="DV35" s="671"/>
      <c r="DW35" s="660">
        <v>1.9</v>
      </c>
      <c r="DX35" s="672"/>
      <c r="DY35" s="672"/>
      <c r="DZ35" s="672"/>
      <c r="EA35" s="672"/>
      <c r="EB35" s="672"/>
      <c r="EC35" s="684"/>
    </row>
    <row r="36" spans="2:133" ht="11.25" customHeight="1" x14ac:dyDescent="0.15">
      <c r="B36" s="654" t="s">
        <v>327</v>
      </c>
      <c r="C36" s="655"/>
      <c r="D36" s="655"/>
      <c r="E36" s="655"/>
      <c r="F36" s="655"/>
      <c r="G36" s="655"/>
      <c r="H36" s="655"/>
      <c r="I36" s="655"/>
      <c r="J36" s="655"/>
      <c r="K36" s="655"/>
      <c r="L36" s="655"/>
      <c r="M36" s="655"/>
      <c r="N36" s="655"/>
      <c r="O36" s="655"/>
      <c r="P36" s="655"/>
      <c r="Q36" s="656"/>
      <c r="R36" s="657">
        <v>1515012</v>
      </c>
      <c r="S36" s="658"/>
      <c r="T36" s="658"/>
      <c r="U36" s="658"/>
      <c r="V36" s="658"/>
      <c r="W36" s="658"/>
      <c r="X36" s="658"/>
      <c r="Y36" s="659"/>
      <c r="Z36" s="695">
        <v>11.5</v>
      </c>
      <c r="AA36" s="695"/>
      <c r="AB36" s="695"/>
      <c r="AC36" s="695"/>
      <c r="AD36" s="696" t="s">
        <v>235</v>
      </c>
      <c r="AE36" s="696"/>
      <c r="AF36" s="696"/>
      <c r="AG36" s="696"/>
      <c r="AH36" s="696"/>
      <c r="AI36" s="696"/>
      <c r="AJ36" s="696"/>
      <c r="AK36" s="696"/>
      <c r="AL36" s="660" t="s">
        <v>226</v>
      </c>
      <c r="AM36" s="661"/>
      <c r="AN36" s="661"/>
      <c r="AO36" s="697"/>
      <c r="AP36" s="222"/>
      <c r="AQ36" s="706" t="s">
        <v>328</v>
      </c>
      <c r="AR36" s="707"/>
      <c r="AS36" s="707"/>
      <c r="AT36" s="707"/>
      <c r="AU36" s="707"/>
      <c r="AV36" s="707"/>
      <c r="AW36" s="707"/>
      <c r="AX36" s="707"/>
      <c r="AY36" s="708"/>
      <c r="AZ36" s="712">
        <v>1001906</v>
      </c>
      <c r="BA36" s="713"/>
      <c r="BB36" s="713"/>
      <c r="BC36" s="713"/>
      <c r="BD36" s="713"/>
      <c r="BE36" s="713"/>
      <c r="BF36" s="714"/>
      <c r="BG36" s="715" t="s">
        <v>329</v>
      </c>
      <c r="BH36" s="716"/>
      <c r="BI36" s="716"/>
      <c r="BJ36" s="716"/>
      <c r="BK36" s="716"/>
      <c r="BL36" s="716"/>
      <c r="BM36" s="716"/>
      <c r="BN36" s="716"/>
      <c r="BO36" s="716"/>
      <c r="BP36" s="716"/>
      <c r="BQ36" s="716"/>
      <c r="BR36" s="716"/>
      <c r="BS36" s="716"/>
      <c r="BT36" s="716"/>
      <c r="BU36" s="717"/>
      <c r="BV36" s="712">
        <v>147496</v>
      </c>
      <c r="BW36" s="713"/>
      <c r="BX36" s="713"/>
      <c r="BY36" s="713"/>
      <c r="BZ36" s="713"/>
      <c r="CA36" s="713"/>
      <c r="CB36" s="714"/>
      <c r="CD36" s="654" t="s">
        <v>330</v>
      </c>
      <c r="CE36" s="655"/>
      <c r="CF36" s="655"/>
      <c r="CG36" s="655"/>
      <c r="CH36" s="655"/>
      <c r="CI36" s="655"/>
      <c r="CJ36" s="655"/>
      <c r="CK36" s="655"/>
      <c r="CL36" s="655"/>
      <c r="CM36" s="655"/>
      <c r="CN36" s="655"/>
      <c r="CO36" s="655"/>
      <c r="CP36" s="655"/>
      <c r="CQ36" s="656"/>
      <c r="CR36" s="657">
        <v>714105</v>
      </c>
      <c r="CS36" s="658"/>
      <c r="CT36" s="658"/>
      <c r="CU36" s="658"/>
      <c r="CV36" s="658"/>
      <c r="CW36" s="658"/>
      <c r="CX36" s="658"/>
      <c r="CY36" s="659"/>
      <c r="CZ36" s="660">
        <v>6.1</v>
      </c>
      <c r="DA36" s="672"/>
      <c r="DB36" s="672"/>
      <c r="DC36" s="673"/>
      <c r="DD36" s="663">
        <v>570292</v>
      </c>
      <c r="DE36" s="658"/>
      <c r="DF36" s="658"/>
      <c r="DG36" s="658"/>
      <c r="DH36" s="658"/>
      <c r="DI36" s="658"/>
      <c r="DJ36" s="658"/>
      <c r="DK36" s="659"/>
      <c r="DL36" s="663">
        <v>293477</v>
      </c>
      <c r="DM36" s="658"/>
      <c r="DN36" s="658"/>
      <c r="DO36" s="658"/>
      <c r="DP36" s="658"/>
      <c r="DQ36" s="658"/>
      <c r="DR36" s="658"/>
      <c r="DS36" s="658"/>
      <c r="DT36" s="658"/>
      <c r="DU36" s="658"/>
      <c r="DV36" s="659"/>
      <c r="DW36" s="660">
        <v>4.5</v>
      </c>
      <c r="DX36" s="672"/>
      <c r="DY36" s="672"/>
      <c r="DZ36" s="672"/>
      <c r="EA36" s="672"/>
      <c r="EB36" s="672"/>
      <c r="EC36" s="684"/>
    </row>
    <row r="37" spans="2:133" ht="11.25" customHeight="1" x14ac:dyDescent="0.15">
      <c r="B37" s="654" t="s">
        <v>331</v>
      </c>
      <c r="C37" s="655"/>
      <c r="D37" s="655"/>
      <c r="E37" s="655"/>
      <c r="F37" s="655"/>
      <c r="G37" s="655"/>
      <c r="H37" s="655"/>
      <c r="I37" s="655"/>
      <c r="J37" s="655"/>
      <c r="K37" s="655"/>
      <c r="L37" s="655"/>
      <c r="M37" s="655"/>
      <c r="N37" s="655"/>
      <c r="O37" s="655"/>
      <c r="P37" s="655"/>
      <c r="Q37" s="656"/>
      <c r="R37" s="657">
        <v>155238</v>
      </c>
      <c r="S37" s="658"/>
      <c r="T37" s="658"/>
      <c r="U37" s="658"/>
      <c r="V37" s="658"/>
      <c r="W37" s="658"/>
      <c r="X37" s="658"/>
      <c r="Y37" s="659"/>
      <c r="Z37" s="695">
        <v>1.2</v>
      </c>
      <c r="AA37" s="695"/>
      <c r="AB37" s="695"/>
      <c r="AC37" s="695"/>
      <c r="AD37" s="696">
        <v>51</v>
      </c>
      <c r="AE37" s="696"/>
      <c r="AF37" s="696"/>
      <c r="AG37" s="696"/>
      <c r="AH37" s="696"/>
      <c r="AI37" s="696"/>
      <c r="AJ37" s="696"/>
      <c r="AK37" s="696"/>
      <c r="AL37" s="660">
        <v>0</v>
      </c>
      <c r="AM37" s="661"/>
      <c r="AN37" s="661"/>
      <c r="AO37" s="697"/>
      <c r="AQ37" s="690" t="s">
        <v>332</v>
      </c>
      <c r="AR37" s="691"/>
      <c r="AS37" s="691"/>
      <c r="AT37" s="691"/>
      <c r="AU37" s="691"/>
      <c r="AV37" s="691"/>
      <c r="AW37" s="691"/>
      <c r="AX37" s="691"/>
      <c r="AY37" s="692"/>
      <c r="AZ37" s="657">
        <v>49902</v>
      </c>
      <c r="BA37" s="658"/>
      <c r="BB37" s="658"/>
      <c r="BC37" s="658"/>
      <c r="BD37" s="670"/>
      <c r="BE37" s="670"/>
      <c r="BF37" s="693"/>
      <c r="BG37" s="654" t="s">
        <v>333</v>
      </c>
      <c r="BH37" s="655"/>
      <c r="BI37" s="655"/>
      <c r="BJ37" s="655"/>
      <c r="BK37" s="655"/>
      <c r="BL37" s="655"/>
      <c r="BM37" s="655"/>
      <c r="BN37" s="655"/>
      <c r="BO37" s="655"/>
      <c r="BP37" s="655"/>
      <c r="BQ37" s="655"/>
      <c r="BR37" s="655"/>
      <c r="BS37" s="655"/>
      <c r="BT37" s="655"/>
      <c r="BU37" s="656"/>
      <c r="BV37" s="657">
        <v>128175</v>
      </c>
      <c r="BW37" s="658"/>
      <c r="BX37" s="658"/>
      <c r="BY37" s="658"/>
      <c r="BZ37" s="658"/>
      <c r="CA37" s="658"/>
      <c r="CB37" s="694"/>
      <c r="CD37" s="654" t="s">
        <v>334</v>
      </c>
      <c r="CE37" s="655"/>
      <c r="CF37" s="655"/>
      <c r="CG37" s="655"/>
      <c r="CH37" s="655"/>
      <c r="CI37" s="655"/>
      <c r="CJ37" s="655"/>
      <c r="CK37" s="655"/>
      <c r="CL37" s="655"/>
      <c r="CM37" s="655"/>
      <c r="CN37" s="655"/>
      <c r="CO37" s="655"/>
      <c r="CP37" s="655"/>
      <c r="CQ37" s="656"/>
      <c r="CR37" s="657">
        <v>4528</v>
      </c>
      <c r="CS37" s="670"/>
      <c r="CT37" s="670"/>
      <c r="CU37" s="670"/>
      <c r="CV37" s="670"/>
      <c r="CW37" s="670"/>
      <c r="CX37" s="670"/>
      <c r="CY37" s="671"/>
      <c r="CZ37" s="660">
        <v>0</v>
      </c>
      <c r="DA37" s="672"/>
      <c r="DB37" s="672"/>
      <c r="DC37" s="673"/>
      <c r="DD37" s="663">
        <v>4057</v>
      </c>
      <c r="DE37" s="670"/>
      <c r="DF37" s="670"/>
      <c r="DG37" s="670"/>
      <c r="DH37" s="670"/>
      <c r="DI37" s="670"/>
      <c r="DJ37" s="670"/>
      <c r="DK37" s="671"/>
      <c r="DL37" s="663">
        <v>3600</v>
      </c>
      <c r="DM37" s="670"/>
      <c r="DN37" s="670"/>
      <c r="DO37" s="670"/>
      <c r="DP37" s="670"/>
      <c r="DQ37" s="670"/>
      <c r="DR37" s="670"/>
      <c r="DS37" s="670"/>
      <c r="DT37" s="670"/>
      <c r="DU37" s="670"/>
      <c r="DV37" s="671"/>
      <c r="DW37" s="660">
        <v>0.1</v>
      </c>
      <c r="DX37" s="672"/>
      <c r="DY37" s="672"/>
      <c r="DZ37" s="672"/>
      <c r="EA37" s="672"/>
      <c r="EB37" s="672"/>
      <c r="EC37" s="684"/>
    </row>
    <row r="38" spans="2:133" ht="11.25" customHeight="1" x14ac:dyDescent="0.15">
      <c r="B38" s="654" t="s">
        <v>335</v>
      </c>
      <c r="C38" s="655"/>
      <c r="D38" s="655"/>
      <c r="E38" s="655"/>
      <c r="F38" s="655"/>
      <c r="G38" s="655"/>
      <c r="H38" s="655"/>
      <c r="I38" s="655"/>
      <c r="J38" s="655"/>
      <c r="K38" s="655"/>
      <c r="L38" s="655"/>
      <c r="M38" s="655"/>
      <c r="N38" s="655"/>
      <c r="O38" s="655"/>
      <c r="P38" s="655"/>
      <c r="Q38" s="656"/>
      <c r="R38" s="657">
        <v>1528642</v>
      </c>
      <c r="S38" s="658"/>
      <c r="T38" s="658"/>
      <c r="U38" s="658"/>
      <c r="V38" s="658"/>
      <c r="W38" s="658"/>
      <c r="X38" s="658"/>
      <c r="Y38" s="659"/>
      <c r="Z38" s="695">
        <v>11.6</v>
      </c>
      <c r="AA38" s="695"/>
      <c r="AB38" s="695"/>
      <c r="AC38" s="695"/>
      <c r="AD38" s="696" t="s">
        <v>226</v>
      </c>
      <c r="AE38" s="696"/>
      <c r="AF38" s="696"/>
      <c r="AG38" s="696"/>
      <c r="AH38" s="696"/>
      <c r="AI38" s="696"/>
      <c r="AJ38" s="696"/>
      <c r="AK38" s="696"/>
      <c r="AL38" s="660" t="s">
        <v>235</v>
      </c>
      <c r="AM38" s="661"/>
      <c r="AN38" s="661"/>
      <c r="AO38" s="697"/>
      <c r="AQ38" s="690" t="s">
        <v>336</v>
      </c>
      <c r="AR38" s="691"/>
      <c r="AS38" s="691"/>
      <c r="AT38" s="691"/>
      <c r="AU38" s="691"/>
      <c r="AV38" s="691"/>
      <c r="AW38" s="691"/>
      <c r="AX38" s="691"/>
      <c r="AY38" s="692"/>
      <c r="AZ38" s="657">
        <v>16896</v>
      </c>
      <c r="BA38" s="658"/>
      <c r="BB38" s="658"/>
      <c r="BC38" s="658"/>
      <c r="BD38" s="670"/>
      <c r="BE38" s="670"/>
      <c r="BF38" s="693"/>
      <c r="BG38" s="654" t="s">
        <v>337</v>
      </c>
      <c r="BH38" s="655"/>
      <c r="BI38" s="655"/>
      <c r="BJ38" s="655"/>
      <c r="BK38" s="655"/>
      <c r="BL38" s="655"/>
      <c r="BM38" s="655"/>
      <c r="BN38" s="655"/>
      <c r="BO38" s="655"/>
      <c r="BP38" s="655"/>
      <c r="BQ38" s="655"/>
      <c r="BR38" s="655"/>
      <c r="BS38" s="655"/>
      <c r="BT38" s="655"/>
      <c r="BU38" s="656"/>
      <c r="BV38" s="657">
        <v>2875</v>
      </c>
      <c r="BW38" s="658"/>
      <c r="BX38" s="658"/>
      <c r="BY38" s="658"/>
      <c r="BZ38" s="658"/>
      <c r="CA38" s="658"/>
      <c r="CB38" s="694"/>
      <c r="CD38" s="654" t="s">
        <v>338</v>
      </c>
      <c r="CE38" s="655"/>
      <c r="CF38" s="655"/>
      <c r="CG38" s="655"/>
      <c r="CH38" s="655"/>
      <c r="CI38" s="655"/>
      <c r="CJ38" s="655"/>
      <c r="CK38" s="655"/>
      <c r="CL38" s="655"/>
      <c r="CM38" s="655"/>
      <c r="CN38" s="655"/>
      <c r="CO38" s="655"/>
      <c r="CP38" s="655"/>
      <c r="CQ38" s="656"/>
      <c r="CR38" s="657">
        <v>952004</v>
      </c>
      <c r="CS38" s="658"/>
      <c r="CT38" s="658"/>
      <c r="CU38" s="658"/>
      <c r="CV38" s="658"/>
      <c r="CW38" s="658"/>
      <c r="CX38" s="658"/>
      <c r="CY38" s="659"/>
      <c r="CZ38" s="660">
        <v>8.1999999999999993</v>
      </c>
      <c r="DA38" s="672"/>
      <c r="DB38" s="672"/>
      <c r="DC38" s="673"/>
      <c r="DD38" s="663">
        <v>764457</v>
      </c>
      <c r="DE38" s="658"/>
      <c r="DF38" s="658"/>
      <c r="DG38" s="658"/>
      <c r="DH38" s="658"/>
      <c r="DI38" s="658"/>
      <c r="DJ38" s="658"/>
      <c r="DK38" s="659"/>
      <c r="DL38" s="663">
        <v>743670</v>
      </c>
      <c r="DM38" s="658"/>
      <c r="DN38" s="658"/>
      <c r="DO38" s="658"/>
      <c r="DP38" s="658"/>
      <c r="DQ38" s="658"/>
      <c r="DR38" s="658"/>
      <c r="DS38" s="658"/>
      <c r="DT38" s="658"/>
      <c r="DU38" s="658"/>
      <c r="DV38" s="659"/>
      <c r="DW38" s="660">
        <v>11.5</v>
      </c>
      <c r="DX38" s="672"/>
      <c r="DY38" s="672"/>
      <c r="DZ38" s="672"/>
      <c r="EA38" s="672"/>
      <c r="EB38" s="672"/>
      <c r="EC38" s="684"/>
    </row>
    <row r="39" spans="2:133" ht="11.25" customHeight="1" x14ac:dyDescent="0.15">
      <c r="B39" s="654" t="s">
        <v>339</v>
      </c>
      <c r="C39" s="655"/>
      <c r="D39" s="655"/>
      <c r="E39" s="655"/>
      <c r="F39" s="655"/>
      <c r="G39" s="655"/>
      <c r="H39" s="655"/>
      <c r="I39" s="655"/>
      <c r="J39" s="655"/>
      <c r="K39" s="655"/>
      <c r="L39" s="655"/>
      <c r="M39" s="655"/>
      <c r="N39" s="655"/>
      <c r="O39" s="655"/>
      <c r="P39" s="655"/>
      <c r="Q39" s="656"/>
      <c r="R39" s="657" t="s">
        <v>226</v>
      </c>
      <c r="S39" s="658"/>
      <c r="T39" s="658"/>
      <c r="U39" s="658"/>
      <c r="V39" s="658"/>
      <c r="W39" s="658"/>
      <c r="X39" s="658"/>
      <c r="Y39" s="659"/>
      <c r="Z39" s="695" t="s">
        <v>226</v>
      </c>
      <c r="AA39" s="695"/>
      <c r="AB39" s="695"/>
      <c r="AC39" s="695"/>
      <c r="AD39" s="696" t="s">
        <v>235</v>
      </c>
      <c r="AE39" s="696"/>
      <c r="AF39" s="696"/>
      <c r="AG39" s="696"/>
      <c r="AH39" s="696"/>
      <c r="AI39" s="696"/>
      <c r="AJ39" s="696"/>
      <c r="AK39" s="696"/>
      <c r="AL39" s="660" t="s">
        <v>226</v>
      </c>
      <c r="AM39" s="661"/>
      <c r="AN39" s="661"/>
      <c r="AO39" s="697"/>
      <c r="AQ39" s="690" t="s">
        <v>340</v>
      </c>
      <c r="AR39" s="691"/>
      <c r="AS39" s="691"/>
      <c r="AT39" s="691"/>
      <c r="AU39" s="691"/>
      <c r="AV39" s="691"/>
      <c r="AW39" s="691"/>
      <c r="AX39" s="691"/>
      <c r="AY39" s="692"/>
      <c r="AZ39" s="657" t="s">
        <v>226</v>
      </c>
      <c r="BA39" s="658"/>
      <c r="BB39" s="658"/>
      <c r="BC39" s="658"/>
      <c r="BD39" s="670"/>
      <c r="BE39" s="670"/>
      <c r="BF39" s="693"/>
      <c r="BG39" s="654" t="s">
        <v>341</v>
      </c>
      <c r="BH39" s="655"/>
      <c r="BI39" s="655"/>
      <c r="BJ39" s="655"/>
      <c r="BK39" s="655"/>
      <c r="BL39" s="655"/>
      <c r="BM39" s="655"/>
      <c r="BN39" s="655"/>
      <c r="BO39" s="655"/>
      <c r="BP39" s="655"/>
      <c r="BQ39" s="655"/>
      <c r="BR39" s="655"/>
      <c r="BS39" s="655"/>
      <c r="BT39" s="655"/>
      <c r="BU39" s="656"/>
      <c r="BV39" s="657">
        <v>4410</v>
      </c>
      <c r="BW39" s="658"/>
      <c r="BX39" s="658"/>
      <c r="BY39" s="658"/>
      <c r="BZ39" s="658"/>
      <c r="CA39" s="658"/>
      <c r="CB39" s="694"/>
      <c r="CD39" s="654" t="s">
        <v>342</v>
      </c>
      <c r="CE39" s="655"/>
      <c r="CF39" s="655"/>
      <c r="CG39" s="655"/>
      <c r="CH39" s="655"/>
      <c r="CI39" s="655"/>
      <c r="CJ39" s="655"/>
      <c r="CK39" s="655"/>
      <c r="CL39" s="655"/>
      <c r="CM39" s="655"/>
      <c r="CN39" s="655"/>
      <c r="CO39" s="655"/>
      <c r="CP39" s="655"/>
      <c r="CQ39" s="656"/>
      <c r="CR39" s="657">
        <v>392797</v>
      </c>
      <c r="CS39" s="670"/>
      <c r="CT39" s="670"/>
      <c r="CU39" s="670"/>
      <c r="CV39" s="670"/>
      <c r="CW39" s="670"/>
      <c r="CX39" s="670"/>
      <c r="CY39" s="671"/>
      <c r="CZ39" s="660">
        <v>3.4</v>
      </c>
      <c r="DA39" s="672"/>
      <c r="DB39" s="672"/>
      <c r="DC39" s="673"/>
      <c r="DD39" s="663">
        <v>379681</v>
      </c>
      <c r="DE39" s="670"/>
      <c r="DF39" s="670"/>
      <c r="DG39" s="670"/>
      <c r="DH39" s="670"/>
      <c r="DI39" s="670"/>
      <c r="DJ39" s="670"/>
      <c r="DK39" s="671"/>
      <c r="DL39" s="663" t="s">
        <v>235</v>
      </c>
      <c r="DM39" s="670"/>
      <c r="DN39" s="670"/>
      <c r="DO39" s="670"/>
      <c r="DP39" s="670"/>
      <c r="DQ39" s="670"/>
      <c r="DR39" s="670"/>
      <c r="DS39" s="670"/>
      <c r="DT39" s="670"/>
      <c r="DU39" s="670"/>
      <c r="DV39" s="671"/>
      <c r="DW39" s="660" t="s">
        <v>254</v>
      </c>
      <c r="DX39" s="672"/>
      <c r="DY39" s="672"/>
      <c r="DZ39" s="672"/>
      <c r="EA39" s="672"/>
      <c r="EB39" s="672"/>
      <c r="EC39" s="684"/>
    </row>
    <row r="40" spans="2:133" ht="11.25" customHeight="1" x14ac:dyDescent="0.15">
      <c r="B40" s="654" t="s">
        <v>343</v>
      </c>
      <c r="C40" s="655"/>
      <c r="D40" s="655"/>
      <c r="E40" s="655"/>
      <c r="F40" s="655"/>
      <c r="G40" s="655"/>
      <c r="H40" s="655"/>
      <c r="I40" s="655"/>
      <c r="J40" s="655"/>
      <c r="K40" s="655"/>
      <c r="L40" s="655"/>
      <c r="M40" s="655"/>
      <c r="N40" s="655"/>
      <c r="O40" s="655"/>
      <c r="P40" s="655"/>
      <c r="Q40" s="656"/>
      <c r="R40" s="657">
        <v>70042</v>
      </c>
      <c r="S40" s="658"/>
      <c r="T40" s="658"/>
      <c r="U40" s="658"/>
      <c r="V40" s="658"/>
      <c r="W40" s="658"/>
      <c r="X40" s="658"/>
      <c r="Y40" s="659"/>
      <c r="Z40" s="695">
        <v>0.5</v>
      </c>
      <c r="AA40" s="695"/>
      <c r="AB40" s="695"/>
      <c r="AC40" s="695"/>
      <c r="AD40" s="696" t="s">
        <v>235</v>
      </c>
      <c r="AE40" s="696"/>
      <c r="AF40" s="696"/>
      <c r="AG40" s="696"/>
      <c r="AH40" s="696"/>
      <c r="AI40" s="696"/>
      <c r="AJ40" s="696"/>
      <c r="AK40" s="696"/>
      <c r="AL40" s="660" t="s">
        <v>235</v>
      </c>
      <c r="AM40" s="661"/>
      <c r="AN40" s="661"/>
      <c r="AO40" s="697"/>
      <c r="AQ40" s="690" t="s">
        <v>344</v>
      </c>
      <c r="AR40" s="691"/>
      <c r="AS40" s="691"/>
      <c r="AT40" s="691"/>
      <c r="AU40" s="691"/>
      <c r="AV40" s="691"/>
      <c r="AW40" s="691"/>
      <c r="AX40" s="691"/>
      <c r="AY40" s="692"/>
      <c r="AZ40" s="657" t="s">
        <v>226</v>
      </c>
      <c r="BA40" s="658"/>
      <c r="BB40" s="658"/>
      <c r="BC40" s="658"/>
      <c r="BD40" s="670"/>
      <c r="BE40" s="670"/>
      <c r="BF40" s="693"/>
      <c r="BG40" s="698" t="s">
        <v>345</v>
      </c>
      <c r="BH40" s="699"/>
      <c r="BI40" s="699"/>
      <c r="BJ40" s="699"/>
      <c r="BK40" s="699"/>
      <c r="BL40" s="223"/>
      <c r="BM40" s="655" t="s">
        <v>346</v>
      </c>
      <c r="BN40" s="655"/>
      <c r="BO40" s="655"/>
      <c r="BP40" s="655"/>
      <c r="BQ40" s="655"/>
      <c r="BR40" s="655"/>
      <c r="BS40" s="655"/>
      <c r="BT40" s="655"/>
      <c r="BU40" s="656"/>
      <c r="BV40" s="657">
        <v>93</v>
      </c>
      <c r="BW40" s="658"/>
      <c r="BX40" s="658"/>
      <c r="BY40" s="658"/>
      <c r="BZ40" s="658"/>
      <c r="CA40" s="658"/>
      <c r="CB40" s="694"/>
      <c r="CD40" s="654" t="s">
        <v>347</v>
      </c>
      <c r="CE40" s="655"/>
      <c r="CF40" s="655"/>
      <c r="CG40" s="655"/>
      <c r="CH40" s="655"/>
      <c r="CI40" s="655"/>
      <c r="CJ40" s="655"/>
      <c r="CK40" s="655"/>
      <c r="CL40" s="655"/>
      <c r="CM40" s="655"/>
      <c r="CN40" s="655"/>
      <c r="CO40" s="655"/>
      <c r="CP40" s="655"/>
      <c r="CQ40" s="656"/>
      <c r="CR40" s="657">
        <v>46441</v>
      </c>
      <c r="CS40" s="658"/>
      <c r="CT40" s="658"/>
      <c r="CU40" s="658"/>
      <c r="CV40" s="658"/>
      <c r="CW40" s="658"/>
      <c r="CX40" s="658"/>
      <c r="CY40" s="659"/>
      <c r="CZ40" s="660">
        <v>0.4</v>
      </c>
      <c r="DA40" s="672"/>
      <c r="DB40" s="672"/>
      <c r="DC40" s="673"/>
      <c r="DD40" s="663">
        <v>38431</v>
      </c>
      <c r="DE40" s="658"/>
      <c r="DF40" s="658"/>
      <c r="DG40" s="658"/>
      <c r="DH40" s="658"/>
      <c r="DI40" s="658"/>
      <c r="DJ40" s="658"/>
      <c r="DK40" s="659"/>
      <c r="DL40" s="663">
        <v>11440</v>
      </c>
      <c r="DM40" s="658"/>
      <c r="DN40" s="658"/>
      <c r="DO40" s="658"/>
      <c r="DP40" s="658"/>
      <c r="DQ40" s="658"/>
      <c r="DR40" s="658"/>
      <c r="DS40" s="658"/>
      <c r="DT40" s="658"/>
      <c r="DU40" s="658"/>
      <c r="DV40" s="659"/>
      <c r="DW40" s="660">
        <v>0.2</v>
      </c>
      <c r="DX40" s="672"/>
      <c r="DY40" s="672"/>
      <c r="DZ40" s="672"/>
      <c r="EA40" s="672"/>
      <c r="EB40" s="672"/>
      <c r="EC40" s="684"/>
    </row>
    <row r="41" spans="2:133" ht="11.25" customHeight="1" x14ac:dyDescent="0.15">
      <c r="B41" s="638" t="s">
        <v>348</v>
      </c>
      <c r="C41" s="639"/>
      <c r="D41" s="639"/>
      <c r="E41" s="639"/>
      <c r="F41" s="639"/>
      <c r="G41" s="639"/>
      <c r="H41" s="639"/>
      <c r="I41" s="639"/>
      <c r="J41" s="639"/>
      <c r="K41" s="639"/>
      <c r="L41" s="639"/>
      <c r="M41" s="639"/>
      <c r="N41" s="639"/>
      <c r="O41" s="639"/>
      <c r="P41" s="639"/>
      <c r="Q41" s="640"/>
      <c r="R41" s="641">
        <v>13212265</v>
      </c>
      <c r="S41" s="682"/>
      <c r="T41" s="682"/>
      <c r="U41" s="682"/>
      <c r="V41" s="682"/>
      <c r="W41" s="682"/>
      <c r="X41" s="682"/>
      <c r="Y41" s="685"/>
      <c r="Z41" s="686">
        <v>100</v>
      </c>
      <c r="AA41" s="686"/>
      <c r="AB41" s="686"/>
      <c r="AC41" s="686"/>
      <c r="AD41" s="687">
        <v>6424560</v>
      </c>
      <c r="AE41" s="687"/>
      <c r="AF41" s="687"/>
      <c r="AG41" s="687"/>
      <c r="AH41" s="687"/>
      <c r="AI41" s="687"/>
      <c r="AJ41" s="687"/>
      <c r="AK41" s="687"/>
      <c r="AL41" s="644">
        <v>100</v>
      </c>
      <c r="AM41" s="688"/>
      <c r="AN41" s="688"/>
      <c r="AO41" s="689"/>
      <c r="AQ41" s="690" t="s">
        <v>349</v>
      </c>
      <c r="AR41" s="691"/>
      <c r="AS41" s="691"/>
      <c r="AT41" s="691"/>
      <c r="AU41" s="691"/>
      <c r="AV41" s="691"/>
      <c r="AW41" s="691"/>
      <c r="AX41" s="691"/>
      <c r="AY41" s="692"/>
      <c r="AZ41" s="657">
        <v>186242</v>
      </c>
      <c r="BA41" s="658"/>
      <c r="BB41" s="658"/>
      <c r="BC41" s="658"/>
      <c r="BD41" s="670"/>
      <c r="BE41" s="670"/>
      <c r="BF41" s="693"/>
      <c r="BG41" s="698"/>
      <c r="BH41" s="699"/>
      <c r="BI41" s="699"/>
      <c r="BJ41" s="699"/>
      <c r="BK41" s="699"/>
      <c r="BL41" s="223"/>
      <c r="BM41" s="655" t="s">
        <v>350</v>
      </c>
      <c r="BN41" s="655"/>
      <c r="BO41" s="655"/>
      <c r="BP41" s="655"/>
      <c r="BQ41" s="655"/>
      <c r="BR41" s="655"/>
      <c r="BS41" s="655"/>
      <c r="BT41" s="655"/>
      <c r="BU41" s="656"/>
      <c r="BV41" s="657" t="s">
        <v>235</v>
      </c>
      <c r="BW41" s="658"/>
      <c r="BX41" s="658"/>
      <c r="BY41" s="658"/>
      <c r="BZ41" s="658"/>
      <c r="CA41" s="658"/>
      <c r="CB41" s="694"/>
      <c r="CD41" s="654" t="s">
        <v>351</v>
      </c>
      <c r="CE41" s="655"/>
      <c r="CF41" s="655"/>
      <c r="CG41" s="655"/>
      <c r="CH41" s="655"/>
      <c r="CI41" s="655"/>
      <c r="CJ41" s="655"/>
      <c r="CK41" s="655"/>
      <c r="CL41" s="655"/>
      <c r="CM41" s="655"/>
      <c r="CN41" s="655"/>
      <c r="CO41" s="655"/>
      <c r="CP41" s="655"/>
      <c r="CQ41" s="656"/>
      <c r="CR41" s="657" t="s">
        <v>235</v>
      </c>
      <c r="CS41" s="670"/>
      <c r="CT41" s="670"/>
      <c r="CU41" s="670"/>
      <c r="CV41" s="670"/>
      <c r="CW41" s="670"/>
      <c r="CX41" s="670"/>
      <c r="CY41" s="671"/>
      <c r="CZ41" s="660" t="s">
        <v>226</v>
      </c>
      <c r="DA41" s="672"/>
      <c r="DB41" s="672"/>
      <c r="DC41" s="673"/>
      <c r="DD41" s="663" t="s">
        <v>235</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352</v>
      </c>
      <c r="AR42" s="703"/>
      <c r="AS42" s="703"/>
      <c r="AT42" s="703"/>
      <c r="AU42" s="703"/>
      <c r="AV42" s="703"/>
      <c r="AW42" s="703"/>
      <c r="AX42" s="703"/>
      <c r="AY42" s="704"/>
      <c r="AZ42" s="641">
        <v>748866</v>
      </c>
      <c r="BA42" s="682"/>
      <c r="BB42" s="682"/>
      <c r="BC42" s="682"/>
      <c r="BD42" s="642"/>
      <c r="BE42" s="642"/>
      <c r="BF42" s="705"/>
      <c r="BG42" s="700"/>
      <c r="BH42" s="701"/>
      <c r="BI42" s="701"/>
      <c r="BJ42" s="701"/>
      <c r="BK42" s="701"/>
      <c r="BL42" s="224"/>
      <c r="BM42" s="639" t="s">
        <v>353</v>
      </c>
      <c r="BN42" s="639"/>
      <c r="BO42" s="639"/>
      <c r="BP42" s="639"/>
      <c r="BQ42" s="639"/>
      <c r="BR42" s="639"/>
      <c r="BS42" s="639"/>
      <c r="BT42" s="639"/>
      <c r="BU42" s="640"/>
      <c r="BV42" s="641">
        <v>363</v>
      </c>
      <c r="BW42" s="682"/>
      <c r="BX42" s="682"/>
      <c r="BY42" s="682"/>
      <c r="BZ42" s="682"/>
      <c r="CA42" s="682"/>
      <c r="CB42" s="683"/>
      <c r="CD42" s="654" t="s">
        <v>354</v>
      </c>
      <c r="CE42" s="655"/>
      <c r="CF42" s="655"/>
      <c r="CG42" s="655"/>
      <c r="CH42" s="655"/>
      <c r="CI42" s="655"/>
      <c r="CJ42" s="655"/>
      <c r="CK42" s="655"/>
      <c r="CL42" s="655"/>
      <c r="CM42" s="655"/>
      <c r="CN42" s="655"/>
      <c r="CO42" s="655"/>
      <c r="CP42" s="655"/>
      <c r="CQ42" s="656"/>
      <c r="CR42" s="657">
        <v>2566515</v>
      </c>
      <c r="CS42" s="670"/>
      <c r="CT42" s="670"/>
      <c r="CU42" s="670"/>
      <c r="CV42" s="670"/>
      <c r="CW42" s="670"/>
      <c r="CX42" s="670"/>
      <c r="CY42" s="671"/>
      <c r="CZ42" s="660">
        <v>22</v>
      </c>
      <c r="DA42" s="672"/>
      <c r="DB42" s="672"/>
      <c r="DC42" s="673"/>
      <c r="DD42" s="663">
        <v>332450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355</v>
      </c>
      <c r="CD43" s="654" t="s">
        <v>356</v>
      </c>
      <c r="CE43" s="655"/>
      <c r="CF43" s="655"/>
      <c r="CG43" s="655"/>
      <c r="CH43" s="655"/>
      <c r="CI43" s="655"/>
      <c r="CJ43" s="655"/>
      <c r="CK43" s="655"/>
      <c r="CL43" s="655"/>
      <c r="CM43" s="655"/>
      <c r="CN43" s="655"/>
      <c r="CO43" s="655"/>
      <c r="CP43" s="655"/>
      <c r="CQ43" s="656"/>
      <c r="CR43" s="657">
        <v>92739</v>
      </c>
      <c r="CS43" s="670"/>
      <c r="CT43" s="670"/>
      <c r="CU43" s="670"/>
      <c r="CV43" s="670"/>
      <c r="CW43" s="670"/>
      <c r="CX43" s="670"/>
      <c r="CY43" s="671"/>
      <c r="CZ43" s="660">
        <v>0.8</v>
      </c>
      <c r="DA43" s="672"/>
      <c r="DB43" s="672"/>
      <c r="DC43" s="673"/>
      <c r="DD43" s="663">
        <v>90100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357</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305</v>
      </c>
      <c r="CE44" s="677"/>
      <c r="CF44" s="654" t="s">
        <v>358</v>
      </c>
      <c r="CG44" s="655"/>
      <c r="CH44" s="655"/>
      <c r="CI44" s="655"/>
      <c r="CJ44" s="655"/>
      <c r="CK44" s="655"/>
      <c r="CL44" s="655"/>
      <c r="CM44" s="655"/>
      <c r="CN44" s="655"/>
      <c r="CO44" s="655"/>
      <c r="CP44" s="655"/>
      <c r="CQ44" s="656"/>
      <c r="CR44" s="657">
        <v>2466954</v>
      </c>
      <c r="CS44" s="658"/>
      <c r="CT44" s="658"/>
      <c r="CU44" s="658"/>
      <c r="CV44" s="658"/>
      <c r="CW44" s="658"/>
      <c r="CX44" s="658"/>
      <c r="CY44" s="659"/>
      <c r="CZ44" s="660">
        <v>21.1</v>
      </c>
      <c r="DA44" s="661"/>
      <c r="DB44" s="661"/>
      <c r="DC44" s="662"/>
      <c r="DD44" s="663">
        <v>328849</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359</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360</v>
      </c>
      <c r="CG45" s="655"/>
      <c r="CH45" s="655"/>
      <c r="CI45" s="655"/>
      <c r="CJ45" s="655"/>
      <c r="CK45" s="655"/>
      <c r="CL45" s="655"/>
      <c r="CM45" s="655"/>
      <c r="CN45" s="655"/>
      <c r="CO45" s="655"/>
      <c r="CP45" s="655"/>
      <c r="CQ45" s="656"/>
      <c r="CR45" s="657">
        <v>337679</v>
      </c>
      <c r="CS45" s="670"/>
      <c r="CT45" s="670"/>
      <c r="CU45" s="670"/>
      <c r="CV45" s="670"/>
      <c r="CW45" s="670"/>
      <c r="CX45" s="670"/>
      <c r="CY45" s="671"/>
      <c r="CZ45" s="660">
        <v>2.9</v>
      </c>
      <c r="DA45" s="672"/>
      <c r="DB45" s="672"/>
      <c r="DC45" s="673"/>
      <c r="DD45" s="663">
        <v>41531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361</v>
      </c>
      <c r="CG46" s="655"/>
      <c r="CH46" s="655"/>
      <c r="CI46" s="655"/>
      <c r="CJ46" s="655"/>
      <c r="CK46" s="655"/>
      <c r="CL46" s="655"/>
      <c r="CM46" s="655"/>
      <c r="CN46" s="655"/>
      <c r="CO46" s="655"/>
      <c r="CP46" s="655"/>
      <c r="CQ46" s="656"/>
      <c r="CR46" s="657">
        <v>2017044</v>
      </c>
      <c r="CS46" s="658"/>
      <c r="CT46" s="658"/>
      <c r="CU46" s="658"/>
      <c r="CV46" s="658"/>
      <c r="CW46" s="658"/>
      <c r="CX46" s="658"/>
      <c r="CY46" s="659"/>
      <c r="CZ46" s="660">
        <v>17.3</v>
      </c>
      <c r="DA46" s="661"/>
      <c r="DB46" s="661"/>
      <c r="DC46" s="662"/>
      <c r="DD46" s="663">
        <v>287237</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362</v>
      </c>
      <c r="CG47" s="655"/>
      <c r="CH47" s="655"/>
      <c r="CI47" s="655"/>
      <c r="CJ47" s="655"/>
      <c r="CK47" s="655"/>
      <c r="CL47" s="655"/>
      <c r="CM47" s="655"/>
      <c r="CN47" s="655"/>
      <c r="CO47" s="655"/>
      <c r="CP47" s="655"/>
      <c r="CQ47" s="656"/>
      <c r="CR47" s="657">
        <v>99561</v>
      </c>
      <c r="CS47" s="670"/>
      <c r="CT47" s="670"/>
      <c r="CU47" s="670"/>
      <c r="CV47" s="670"/>
      <c r="CW47" s="670"/>
      <c r="CX47" s="670"/>
      <c r="CY47" s="671"/>
      <c r="CZ47" s="660">
        <v>0.9</v>
      </c>
      <c r="DA47" s="672"/>
      <c r="DB47" s="672"/>
      <c r="DC47" s="673"/>
      <c r="DD47" s="663">
        <v>3601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363</v>
      </c>
      <c r="CG48" s="655"/>
      <c r="CH48" s="655"/>
      <c r="CI48" s="655"/>
      <c r="CJ48" s="655"/>
      <c r="CK48" s="655"/>
      <c r="CL48" s="655"/>
      <c r="CM48" s="655"/>
      <c r="CN48" s="655"/>
      <c r="CO48" s="655"/>
      <c r="CP48" s="655"/>
      <c r="CQ48" s="656"/>
      <c r="CR48" s="657" t="s">
        <v>226</v>
      </c>
      <c r="CS48" s="658"/>
      <c r="CT48" s="658"/>
      <c r="CU48" s="658"/>
      <c r="CV48" s="658"/>
      <c r="CW48" s="658"/>
      <c r="CX48" s="658"/>
      <c r="CY48" s="659"/>
      <c r="CZ48" s="660" t="s">
        <v>235</v>
      </c>
      <c r="DA48" s="661"/>
      <c r="DB48" s="661"/>
      <c r="DC48" s="662"/>
      <c r="DD48" s="663" t="s">
        <v>226</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364</v>
      </c>
      <c r="CE49" s="639"/>
      <c r="CF49" s="639"/>
      <c r="CG49" s="639"/>
      <c r="CH49" s="639"/>
      <c r="CI49" s="639"/>
      <c r="CJ49" s="639"/>
      <c r="CK49" s="639"/>
      <c r="CL49" s="639"/>
      <c r="CM49" s="639"/>
      <c r="CN49" s="639"/>
      <c r="CO49" s="639"/>
      <c r="CP49" s="639"/>
      <c r="CQ49" s="640"/>
      <c r="CR49" s="641">
        <v>11667582</v>
      </c>
      <c r="CS49" s="642"/>
      <c r="CT49" s="642"/>
      <c r="CU49" s="642"/>
      <c r="CV49" s="642"/>
      <c r="CW49" s="642"/>
      <c r="CX49" s="642"/>
      <c r="CY49" s="643"/>
      <c r="CZ49" s="644">
        <v>100</v>
      </c>
      <c r="DA49" s="645"/>
      <c r="DB49" s="645"/>
      <c r="DC49" s="646"/>
      <c r="DD49" s="647">
        <v>7195553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uemMWTOgC+b9l+HDGo7mdIbIbbRuO00HqaUG3ey6ZNcMjULZPHxdDxwuvo00vaNLBdXhJP3xwM8nRRdazlUd8A==" saltValue="NbWX7+O3Xjo2ENmNUN+kc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59055118110236227" right="0.19685039370078741" top="0.19685039370078741" bottom="0.19685039370078741" header="0.19685039370078741" footer="0.19685039370078741"/>
  <pageSetup paperSize="8" scale="89"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35" t="s">
        <v>365</v>
      </c>
      <c r="B2" s="1135"/>
      <c r="C2" s="1135"/>
      <c r="D2" s="1135"/>
      <c r="E2" s="1135"/>
      <c r="F2" s="1135"/>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135"/>
      <c r="AL2" s="1135"/>
      <c r="AM2" s="1135"/>
      <c r="AN2" s="1135"/>
      <c r="AO2" s="1135"/>
      <c r="AP2" s="1135"/>
      <c r="AQ2" s="1135"/>
      <c r="AR2" s="1135"/>
      <c r="AS2" s="1135"/>
      <c r="AT2" s="1135"/>
      <c r="AU2" s="1135"/>
      <c r="AV2" s="1135"/>
      <c r="AW2" s="1135"/>
      <c r="AX2" s="1135"/>
      <c r="AY2" s="1135"/>
      <c r="AZ2" s="1135"/>
      <c r="BA2" s="1135"/>
      <c r="BB2" s="1135"/>
      <c r="BC2" s="1135"/>
      <c r="BD2" s="1135"/>
      <c r="BE2" s="1135"/>
      <c r="BF2" s="1135"/>
      <c r="BG2" s="1135"/>
      <c r="BH2" s="1135"/>
      <c r="BI2" s="11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6" t="s">
        <v>366</v>
      </c>
      <c r="DK2" s="1137"/>
      <c r="DL2" s="1137"/>
      <c r="DM2" s="1137"/>
      <c r="DN2" s="1137"/>
      <c r="DO2" s="1138"/>
      <c r="DP2" s="228"/>
      <c r="DQ2" s="1136" t="s">
        <v>367</v>
      </c>
      <c r="DR2" s="1137"/>
      <c r="DS2" s="1137"/>
      <c r="DT2" s="1137"/>
      <c r="DU2" s="1137"/>
      <c r="DV2" s="1137"/>
      <c r="DW2" s="1137"/>
      <c r="DX2" s="1137"/>
      <c r="DY2" s="1137"/>
      <c r="DZ2" s="11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104" t="s">
        <v>368</v>
      </c>
      <c r="B4" s="1104"/>
      <c r="C4" s="1104"/>
      <c r="D4" s="1104"/>
      <c r="E4" s="1104"/>
      <c r="F4" s="1104"/>
      <c r="G4" s="1104"/>
      <c r="H4" s="1104"/>
      <c r="I4" s="1104"/>
      <c r="J4" s="1104"/>
      <c r="K4" s="1104"/>
      <c r="L4" s="1104"/>
      <c r="M4" s="1104"/>
      <c r="N4" s="1104"/>
      <c r="O4" s="1104"/>
      <c r="P4" s="1104"/>
      <c r="Q4" s="1104"/>
      <c r="R4" s="1104"/>
      <c r="S4" s="1104"/>
      <c r="T4" s="1104"/>
      <c r="U4" s="1104"/>
      <c r="V4" s="1104"/>
      <c r="W4" s="1104"/>
      <c r="X4" s="1104"/>
      <c r="Y4" s="1104"/>
      <c r="Z4" s="1104"/>
      <c r="AA4" s="1104"/>
      <c r="AB4" s="1104"/>
      <c r="AC4" s="1104"/>
      <c r="AD4" s="1104"/>
      <c r="AE4" s="1104"/>
      <c r="AF4" s="1104"/>
      <c r="AG4" s="1104"/>
      <c r="AH4" s="1104"/>
      <c r="AI4" s="1104"/>
      <c r="AJ4" s="1104"/>
      <c r="AK4" s="1104"/>
      <c r="AL4" s="1104"/>
      <c r="AM4" s="1104"/>
      <c r="AN4" s="1104"/>
      <c r="AO4" s="1104"/>
      <c r="AP4" s="1104"/>
      <c r="AQ4" s="1104"/>
      <c r="AR4" s="1104"/>
      <c r="AS4" s="1104"/>
      <c r="AT4" s="1104"/>
      <c r="AU4" s="1104"/>
      <c r="AV4" s="1104"/>
      <c r="AW4" s="1104"/>
      <c r="AX4" s="1104"/>
      <c r="AY4" s="1104"/>
      <c r="AZ4" s="232"/>
      <c r="BA4" s="232"/>
      <c r="BB4" s="232"/>
      <c r="BC4" s="232"/>
      <c r="BD4" s="232"/>
      <c r="BE4" s="233"/>
      <c r="BF4" s="233"/>
      <c r="BG4" s="233"/>
      <c r="BH4" s="233"/>
      <c r="BI4" s="233"/>
      <c r="BJ4" s="233"/>
      <c r="BK4" s="233"/>
      <c r="BL4" s="233"/>
      <c r="BM4" s="233"/>
      <c r="BN4" s="233"/>
      <c r="BO4" s="233"/>
      <c r="BP4" s="233"/>
      <c r="BQ4" s="766" t="s">
        <v>369</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5" t="s">
        <v>370</v>
      </c>
      <c r="B5" s="1036"/>
      <c r="C5" s="1036"/>
      <c r="D5" s="1036"/>
      <c r="E5" s="1036"/>
      <c r="F5" s="1036"/>
      <c r="G5" s="1036"/>
      <c r="H5" s="1036"/>
      <c r="I5" s="1036"/>
      <c r="J5" s="1036"/>
      <c r="K5" s="1036"/>
      <c r="L5" s="1036"/>
      <c r="M5" s="1036"/>
      <c r="N5" s="1036"/>
      <c r="O5" s="1036"/>
      <c r="P5" s="1037"/>
      <c r="Q5" s="1041" t="s">
        <v>371</v>
      </c>
      <c r="R5" s="1042"/>
      <c r="S5" s="1042"/>
      <c r="T5" s="1042"/>
      <c r="U5" s="1043"/>
      <c r="V5" s="1041" t="s">
        <v>372</v>
      </c>
      <c r="W5" s="1042"/>
      <c r="X5" s="1042"/>
      <c r="Y5" s="1042"/>
      <c r="Z5" s="1043"/>
      <c r="AA5" s="1041" t="s">
        <v>373</v>
      </c>
      <c r="AB5" s="1042"/>
      <c r="AC5" s="1042"/>
      <c r="AD5" s="1042"/>
      <c r="AE5" s="1042"/>
      <c r="AF5" s="1139" t="s">
        <v>374</v>
      </c>
      <c r="AG5" s="1042"/>
      <c r="AH5" s="1042"/>
      <c r="AI5" s="1042"/>
      <c r="AJ5" s="1055"/>
      <c r="AK5" s="1042" t="s">
        <v>375</v>
      </c>
      <c r="AL5" s="1042"/>
      <c r="AM5" s="1042"/>
      <c r="AN5" s="1042"/>
      <c r="AO5" s="1043"/>
      <c r="AP5" s="1041" t="s">
        <v>376</v>
      </c>
      <c r="AQ5" s="1042"/>
      <c r="AR5" s="1042"/>
      <c r="AS5" s="1042"/>
      <c r="AT5" s="1043"/>
      <c r="AU5" s="1041" t="s">
        <v>377</v>
      </c>
      <c r="AV5" s="1042"/>
      <c r="AW5" s="1042"/>
      <c r="AX5" s="1042"/>
      <c r="AY5" s="1055"/>
      <c r="AZ5" s="232"/>
      <c r="BA5" s="232"/>
      <c r="BB5" s="232"/>
      <c r="BC5" s="232"/>
      <c r="BD5" s="232"/>
      <c r="BE5" s="233"/>
      <c r="BF5" s="233"/>
      <c r="BG5" s="233"/>
      <c r="BH5" s="233"/>
      <c r="BI5" s="233"/>
      <c r="BJ5" s="233"/>
      <c r="BK5" s="233"/>
      <c r="BL5" s="233"/>
      <c r="BM5" s="233"/>
      <c r="BN5" s="233"/>
      <c r="BO5" s="233"/>
      <c r="BP5" s="233"/>
      <c r="BQ5" s="1035" t="s">
        <v>378</v>
      </c>
      <c r="BR5" s="1036"/>
      <c r="BS5" s="1036"/>
      <c r="BT5" s="1036"/>
      <c r="BU5" s="1036"/>
      <c r="BV5" s="1036"/>
      <c r="BW5" s="1036"/>
      <c r="BX5" s="1036"/>
      <c r="BY5" s="1036"/>
      <c r="BZ5" s="1036"/>
      <c r="CA5" s="1036"/>
      <c r="CB5" s="1036"/>
      <c r="CC5" s="1036"/>
      <c r="CD5" s="1036"/>
      <c r="CE5" s="1036"/>
      <c r="CF5" s="1036"/>
      <c r="CG5" s="1037"/>
      <c r="CH5" s="1041" t="s">
        <v>379</v>
      </c>
      <c r="CI5" s="1042"/>
      <c r="CJ5" s="1042"/>
      <c r="CK5" s="1042"/>
      <c r="CL5" s="1043"/>
      <c r="CM5" s="1041" t="s">
        <v>380</v>
      </c>
      <c r="CN5" s="1042"/>
      <c r="CO5" s="1042"/>
      <c r="CP5" s="1042"/>
      <c r="CQ5" s="1043"/>
      <c r="CR5" s="1041" t="s">
        <v>381</v>
      </c>
      <c r="CS5" s="1042"/>
      <c r="CT5" s="1042"/>
      <c r="CU5" s="1042"/>
      <c r="CV5" s="1043"/>
      <c r="CW5" s="1041" t="s">
        <v>382</v>
      </c>
      <c r="CX5" s="1042"/>
      <c r="CY5" s="1042"/>
      <c r="CZ5" s="1042"/>
      <c r="DA5" s="1043"/>
      <c r="DB5" s="1041" t="s">
        <v>383</v>
      </c>
      <c r="DC5" s="1042"/>
      <c r="DD5" s="1042"/>
      <c r="DE5" s="1042"/>
      <c r="DF5" s="1043"/>
      <c r="DG5" s="1129" t="s">
        <v>384</v>
      </c>
      <c r="DH5" s="1130"/>
      <c r="DI5" s="1130"/>
      <c r="DJ5" s="1130"/>
      <c r="DK5" s="1131"/>
      <c r="DL5" s="1129" t="s">
        <v>385</v>
      </c>
      <c r="DM5" s="1130"/>
      <c r="DN5" s="1130"/>
      <c r="DO5" s="1130"/>
      <c r="DP5" s="1131"/>
      <c r="DQ5" s="1041" t="s">
        <v>386</v>
      </c>
      <c r="DR5" s="1042"/>
      <c r="DS5" s="1042"/>
      <c r="DT5" s="1042"/>
      <c r="DU5" s="1043"/>
      <c r="DV5" s="1041" t="s">
        <v>377</v>
      </c>
      <c r="DW5" s="1042"/>
      <c r="DX5" s="1042"/>
      <c r="DY5" s="1042"/>
      <c r="DZ5" s="1055"/>
      <c r="EA5" s="234"/>
    </row>
    <row r="6" spans="1:131" s="235" customFormat="1" ht="26.25" customHeight="1" thickBot="1" x14ac:dyDescent="0.2">
      <c r="A6" s="1038"/>
      <c r="B6" s="1039"/>
      <c r="C6" s="1039"/>
      <c r="D6" s="1039"/>
      <c r="E6" s="1039"/>
      <c r="F6" s="1039"/>
      <c r="G6" s="1039"/>
      <c r="H6" s="1039"/>
      <c r="I6" s="1039"/>
      <c r="J6" s="1039"/>
      <c r="K6" s="1039"/>
      <c r="L6" s="1039"/>
      <c r="M6" s="1039"/>
      <c r="N6" s="1039"/>
      <c r="O6" s="1039"/>
      <c r="P6" s="1040"/>
      <c r="Q6" s="1044"/>
      <c r="R6" s="1045"/>
      <c r="S6" s="1045"/>
      <c r="T6" s="1045"/>
      <c r="U6" s="1046"/>
      <c r="V6" s="1044"/>
      <c r="W6" s="1045"/>
      <c r="X6" s="1045"/>
      <c r="Y6" s="1045"/>
      <c r="Z6" s="1046"/>
      <c r="AA6" s="1044"/>
      <c r="AB6" s="1045"/>
      <c r="AC6" s="1045"/>
      <c r="AD6" s="1045"/>
      <c r="AE6" s="1045"/>
      <c r="AF6" s="1140"/>
      <c r="AG6" s="1045"/>
      <c r="AH6" s="1045"/>
      <c r="AI6" s="1045"/>
      <c r="AJ6" s="1056"/>
      <c r="AK6" s="1045"/>
      <c r="AL6" s="1045"/>
      <c r="AM6" s="1045"/>
      <c r="AN6" s="1045"/>
      <c r="AO6" s="1046"/>
      <c r="AP6" s="1044"/>
      <c r="AQ6" s="1045"/>
      <c r="AR6" s="1045"/>
      <c r="AS6" s="1045"/>
      <c r="AT6" s="1046"/>
      <c r="AU6" s="1044"/>
      <c r="AV6" s="1045"/>
      <c r="AW6" s="1045"/>
      <c r="AX6" s="1045"/>
      <c r="AY6" s="1056"/>
      <c r="AZ6" s="232"/>
      <c r="BA6" s="232"/>
      <c r="BB6" s="232"/>
      <c r="BC6" s="232"/>
      <c r="BD6" s="232"/>
      <c r="BE6" s="233"/>
      <c r="BF6" s="233"/>
      <c r="BG6" s="233"/>
      <c r="BH6" s="233"/>
      <c r="BI6" s="233"/>
      <c r="BJ6" s="233"/>
      <c r="BK6" s="233"/>
      <c r="BL6" s="233"/>
      <c r="BM6" s="233"/>
      <c r="BN6" s="233"/>
      <c r="BO6" s="233"/>
      <c r="BP6" s="233"/>
      <c r="BQ6" s="1038"/>
      <c r="BR6" s="1039"/>
      <c r="BS6" s="1039"/>
      <c r="BT6" s="1039"/>
      <c r="BU6" s="1039"/>
      <c r="BV6" s="1039"/>
      <c r="BW6" s="1039"/>
      <c r="BX6" s="1039"/>
      <c r="BY6" s="1039"/>
      <c r="BZ6" s="1039"/>
      <c r="CA6" s="1039"/>
      <c r="CB6" s="1039"/>
      <c r="CC6" s="1039"/>
      <c r="CD6" s="1039"/>
      <c r="CE6" s="1039"/>
      <c r="CF6" s="1039"/>
      <c r="CG6" s="1040"/>
      <c r="CH6" s="1044"/>
      <c r="CI6" s="1045"/>
      <c r="CJ6" s="1045"/>
      <c r="CK6" s="1045"/>
      <c r="CL6" s="1046"/>
      <c r="CM6" s="1044"/>
      <c r="CN6" s="1045"/>
      <c r="CO6" s="1045"/>
      <c r="CP6" s="1045"/>
      <c r="CQ6" s="1046"/>
      <c r="CR6" s="1044"/>
      <c r="CS6" s="1045"/>
      <c r="CT6" s="1045"/>
      <c r="CU6" s="1045"/>
      <c r="CV6" s="1046"/>
      <c r="CW6" s="1044"/>
      <c r="CX6" s="1045"/>
      <c r="CY6" s="1045"/>
      <c r="CZ6" s="1045"/>
      <c r="DA6" s="1046"/>
      <c r="DB6" s="1044"/>
      <c r="DC6" s="1045"/>
      <c r="DD6" s="1045"/>
      <c r="DE6" s="1045"/>
      <c r="DF6" s="1046"/>
      <c r="DG6" s="1132"/>
      <c r="DH6" s="1133"/>
      <c r="DI6" s="1133"/>
      <c r="DJ6" s="1133"/>
      <c r="DK6" s="1134"/>
      <c r="DL6" s="1132"/>
      <c r="DM6" s="1133"/>
      <c r="DN6" s="1133"/>
      <c r="DO6" s="1133"/>
      <c r="DP6" s="1134"/>
      <c r="DQ6" s="1044"/>
      <c r="DR6" s="1045"/>
      <c r="DS6" s="1045"/>
      <c r="DT6" s="1045"/>
      <c r="DU6" s="1046"/>
      <c r="DV6" s="1044"/>
      <c r="DW6" s="1045"/>
      <c r="DX6" s="1045"/>
      <c r="DY6" s="1045"/>
      <c r="DZ6" s="1056"/>
      <c r="EA6" s="234"/>
    </row>
    <row r="7" spans="1:131" s="235" customFormat="1" ht="28.5" customHeight="1" thickTop="1" x14ac:dyDescent="0.15">
      <c r="A7" s="236">
        <v>1</v>
      </c>
      <c r="B7" s="1091" t="s">
        <v>387</v>
      </c>
      <c r="C7" s="1092"/>
      <c r="D7" s="1092"/>
      <c r="E7" s="1092"/>
      <c r="F7" s="1092"/>
      <c r="G7" s="1092"/>
      <c r="H7" s="1092"/>
      <c r="I7" s="1092"/>
      <c r="J7" s="1092"/>
      <c r="K7" s="1092"/>
      <c r="L7" s="1092"/>
      <c r="M7" s="1092"/>
      <c r="N7" s="1092"/>
      <c r="O7" s="1092"/>
      <c r="P7" s="1093"/>
      <c r="Q7" s="1147">
        <v>13215</v>
      </c>
      <c r="R7" s="1148">
        <v>13215</v>
      </c>
      <c r="S7" s="1148">
        <v>13215</v>
      </c>
      <c r="T7" s="1148">
        <v>13215</v>
      </c>
      <c r="U7" s="1148">
        <v>13215</v>
      </c>
      <c r="V7" s="1148">
        <v>11670</v>
      </c>
      <c r="W7" s="1148">
        <v>11670</v>
      </c>
      <c r="X7" s="1148">
        <v>11670</v>
      </c>
      <c r="Y7" s="1148">
        <v>11670</v>
      </c>
      <c r="Z7" s="1148">
        <v>11670</v>
      </c>
      <c r="AA7" s="1148">
        <v>1545</v>
      </c>
      <c r="AB7" s="1148">
        <v>1545</v>
      </c>
      <c r="AC7" s="1148">
        <v>1545</v>
      </c>
      <c r="AD7" s="1148">
        <v>1545</v>
      </c>
      <c r="AE7" s="1149">
        <v>1545</v>
      </c>
      <c r="AF7" s="1150">
        <v>1214</v>
      </c>
      <c r="AG7" s="1151"/>
      <c r="AH7" s="1151"/>
      <c r="AI7" s="1151"/>
      <c r="AJ7" s="1152"/>
      <c r="AK7" s="1153">
        <v>3</v>
      </c>
      <c r="AL7" s="1154"/>
      <c r="AM7" s="1154"/>
      <c r="AN7" s="1154"/>
      <c r="AO7" s="1154"/>
      <c r="AP7" s="1155">
        <v>11294</v>
      </c>
      <c r="AQ7" s="1155">
        <v>11294</v>
      </c>
      <c r="AR7" s="1155">
        <v>11294</v>
      </c>
      <c r="AS7" s="1155">
        <v>11294</v>
      </c>
      <c r="AT7" s="1155">
        <v>11294</v>
      </c>
      <c r="AU7" s="1156"/>
      <c r="AV7" s="1156"/>
      <c r="AW7" s="1156"/>
      <c r="AX7" s="1156"/>
      <c r="AY7" s="1157"/>
      <c r="AZ7" s="232"/>
      <c r="BA7" s="232"/>
      <c r="BB7" s="232"/>
      <c r="BC7" s="232"/>
      <c r="BD7" s="232"/>
      <c r="BE7" s="233"/>
      <c r="BF7" s="233"/>
      <c r="BG7" s="233"/>
      <c r="BH7" s="233"/>
      <c r="BI7" s="233"/>
      <c r="BJ7" s="233"/>
      <c r="BK7" s="233"/>
      <c r="BL7" s="233"/>
      <c r="BM7" s="233"/>
      <c r="BN7" s="233"/>
      <c r="BO7" s="233"/>
      <c r="BP7" s="233"/>
      <c r="BQ7" s="236">
        <v>1</v>
      </c>
      <c r="BR7" s="237"/>
      <c r="BS7" s="1144" t="s">
        <v>587</v>
      </c>
      <c r="BT7" s="1145"/>
      <c r="BU7" s="1145"/>
      <c r="BV7" s="1145"/>
      <c r="BW7" s="1145"/>
      <c r="BX7" s="1145"/>
      <c r="BY7" s="1145"/>
      <c r="BZ7" s="1145"/>
      <c r="CA7" s="1145"/>
      <c r="CB7" s="1145"/>
      <c r="CC7" s="1145"/>
      <c r="CD7" s="1145"/>
      <c r="CE7" s="1145"/>
      <c r="CF7" s="1145"/>
      <c r="CG7" s="1158"/>
      <c r="CH7" s="1141">
        <v>-2</v>
      </c>
      <c r="CI7" s="1142">
        <v>-2.3660000000000001</v>
      </c>
      <c r="CJ7" s="1142">
        <v>-2.3660000000000001</v>
      </c>
      <c r="CK7" s="1142">
        <v>-2.3660000000000001</v>
      </c>
      <c r="CL7" s="1143">
        <v>-2.3660000000000001</v>
      </c>
      <c r="CM7" s="1141">
        <v>17</v>
      </c>
      <c r="CN7" s="1142"/>
      <c r="CO7" s="1142"/>
      <c r="CP7" s="1142"/>
      <c r="CQ7" s="1143"/>
      <c r="CR7" s="1141">
        <v>2</v>
      </c>
      <c r="CS7" s="1142"/>
      <c r="CT7" s="1142"/>
      <c r="CU7" s="1142"/>
      <c r="CV7" s="1143"/>
      <c r="CW7" s="1141">
        <v>18</v>
      </c>
      <c r="CX7" s="1142"/>
      <c r="CY7" s="1142"/>
      <c r="CZ7" s="1142"/>
      <c r="DA7" s="1143"/>
      <c r="DB7" s="1141" t="s">
        <v>581</v>
      </c>
      <c r="DC7" s="1142"/>
      <c r="DD7" s="1142"/>
      <c r="DE7" s="1142"/>
      <c r="DF7" s="1143"/>
      <c r="DG7" s="1141" t="s">
        <v>581</v>
      </c>
      <c r="DH7" s="1142"/>
      <c r="DI7" s="1142"/>
      <c r="DJ7" s="1142"/>
      <c r="DK7" s="1143"/>
      <c r="DL7" s="1141" t="s">
        <v>581</v>
      </c>
      <c r="DM7" s="1142"/>
      <c r="DN7" s="1142"/>
      <c r="DO7" s="1142"/>
      <c r="DP7" s="1143"/>
      <c r="DQ7" s="1141" t="s">
        <v>581</v>
      </c>
      <c r="DR7" s="1142"/>
      <c r="DS7" s="1142"/>
      <c r="DT7" s="1142"/>
      <c r="DU7" s="1143"/>
      <c r="DV7" s="1144"/>
      <c r="DW7" s="1145"/>
      <c r="DX7" s="1145"/>
      <c r="DY7" s="1145"/>
      <c r="DZ7" s="1146"/>
      <c r="EA7" s="234"/>
    </row>
    <row r="8" spans="1:131" s="235" customFormat="1" ht="26.25" customHeight="1" x14ac:dyDescent="0.15">
      <c r="A8" s="238">
        <v>2</v>
      </c>
      <c r="B8" s="1070"/>
      <c r="C8" s="1071"/>
      <c r="D8" s="1071"/>
      <c r="E8" s="1071"/>
      <c r="F8" s="1071"/>
      <c r="G8" s="1071"/>
      <c r="H8" s="1071"/>
      <c r="I8" s="1071"/>
      <c r="J8" s="1071"/>
      <c r="K8" s="1071"/>
      <c r="L8" s="1071"/>
      <c r="M8" s="1071"/>
      <c r="N8" s="1071"/>
      <c r="O8" s="1071"/>
      <c r="P8" s="1072"/>
      <c r="Q8" s="1078"/>
      <c r="R8" s="1079"/>
      <c r="S8" s="1079"/>
      <c r="T8" s="1079"/>
      <c r="U8" s="1079"/>
      <c r="V8" s="1079"/>
      <c r="W8" s="1079"/>
      <c r="X8" s="1079"/>
      <c r="Y8" s="1079"/>
      <c r="Z8" s="1079"/>
      <c r="AA8" s="1079"/>
      <c r="AB8" s="1079"/>
      <c r="AC8" s="1079"/>
      <c r="AD8" s="1079"/>
      <c r="AE8" s="1080"/>
      <c r="AF8" s="1075"/>
      <c r="AG8" s="1076"/>
      <c r="AH8" s="1076"/>
      <c r="AI8" s="1076"/>
      <c r="AJ8" s="1077"/>
      <c r="AK8" s="1125"/>
      <c r="AL8" s="1126"/>
      <c r="AM8" s="1126"/>
      <c r="AN8" s="1126"/>
      <c r="AO8" s="1126"/>
      <c r="AP8" s="1126"/>
      <c r="AQ8" s="1126"/>
      <c r="AR8" s="1126"/>
      <c r="AS8" s="1126"/>
      <c r="AT8" s="1126"/>
      <c r="AU8" s="1127"/>
      <c r="AV8" s="1127"/>
      <c r="AW8" s="1127"/>
      <c r="AX8" s="1127"/>
      <c r="AY8" s="1128"/>
      <c r="AZ8" s="232"/>
      <c r="BA8" s="232"/>
      <c r="BB8" s="232"/>
      <c r="BC8" s="232"/>
      <c r="BD8" s="232"/>
      <c r="BE8" s="233"/>
      <c r="BF8" s="233"/>
      <c r="BG8" s="233"/>
      <c r="BH8" s="233"/>
      <c r="BI8" s="233"/>
      <c r="BJ8" s="233"/>
      <c r="BK8" s="233"/>
      <c r="BL8" s="233"/>
      <c r="BM8" s="233"/>
      <c r="BN8" s="233"/>
      <c r="BO8" s="233"/>
      <c r="BP8" s="233"/>
      <c r="BQ8" s="238">
        <v>2</v>
      </c>
      <c r="BR8" s="239"/>
      <c r="BS8" s="1032"/>
      <c r="BT8" s="1033"/>
      <c r="BU8" s="1033"/>
      <c r="BV8" s="1033"/>
      <c r="BW8" s="1033"/>
      <c r="BX8" s="1033"/>
      <c r="BY8" s="1033"/>
      <c r="BZ8" s="1033"/>
      <c r="CA8" s="1033"/>
      <c r="CB8" s="1033"/>
      <c r="CC8" s="1033"/>
      <c r="CD8" s="1033"/>
      <c r="CE8" s="1033"/>
      <c r="CF8" s="1033"/>
      <c r="CG8" s="1054"/>
      <c r="CH8" s="1029"/>
      <c r="CI8" s="1030"/>
      <c r="CJ8" s="1030"/>
      <c r="CK8" s="1030"/>
      <c r="CL8" s="1031"/>
      <c r="CM8" s="1029"/>
      <c r="CN8" s="1030"/>
      <c r="CO8" s="1030"/>
      <c r="CP8" s="1030"/>
      <c r="CQ8" s="1031"/>
      <c r="CR8" s="1029"/>
      <c r="CS8" s="1030"/>
      <c r="CT8" s="1030"/>
      <c r="CU8" s="1030"/>
      <c r="CV8" s="1031"/>
      <c r="CW8" s="1029"/>
      <c r="CX8" s="1030"/>
      <c r="CY8" s="1030"/>
      <c r="CZ8" s="1030"/>
      <c r="DA8" s="1031"/>
      <c r="DB8" s="1029"/>
      <c r="DC8" s="1030"/>
      <c r="DD8" s="1030"/>
      <c r="DE8" s="1030"/>
      <c r="DF8" s="1031"/>
      <c r="DG8" s="1029"/>
      <c r="DH8" s="1030"/>
      <c r="DI8" s="1030"/>
      <c r="DJ8" s="1030"/>
      <c r="DK8" s="1031"/>
      <c r="DL8" s="1029"/>
      <c r="DM8" s="1030"/>
      <c r="DN8" s="1030"/>
      <c r="DO8" s="1030"/>
      <c r="DP8" s="1031"/>
      <c r="DQ8" s="1029"/>
      <c r="DR8" s="1030"/>
      <c r="DS8" s="1030"/>
      <c r="DT8" s="1030"/>
      <c r="DU8" s="1031"/>
      <c r="DV8" s="1032"/>
      <c r="DW8" s="1033"/>
      <c r="DX8" s="1033"/>
      <c r="DY8" s="1033"/>
      <c r="DZ8" s="1034"/>
      <c r="EA8" s="234"/>
    </row>
    <row r="9" spans="1:131" s="235" customFormat="1" ht="26.25" customHeight="1" x14ac:dyDescent="0.15">
      <c r="A9" s="238">
        <v>3</v>
      </c>
      <c r="B9" s="1070"/>
      <c r="C9" s="1071"/>
      <c r="D9" s="1071"/>
      <c r="E9" s="1071"/>
      <c r="F9" s="1071"/>
      <c r="G9" s="1071"/>
      <c r="H9" s="1071"/>
      <c r="I9" s="1071"/>
      <c r="J9" s="1071"/>
      <c r="K9" s="1071"/>
      <c r="L9" s="1071"/>
      <c r="M9" s="1071"/>
      <c r="N9" s="1071"/>
      <c r="O9" s="1071"/>
      <c r="P9" s="1072"/>
      <c r="Q9" s="1078"/>
      <c r="R9" s="1079"/>
      <c r="S9" s="1079"/>
      <c r="T9" s="1079"/>
      <c r="U9" s="1079"/>
      <c r="V9" s="1079"/>
      <c r="W9" s="1079"/>
      <c r="X9" s="1079"/>
      <c r="Y9" s="1079"/>
      <c r="Z9" s="1079"/>
      <c r="AA9" s="1079"/>
      <c r="AB9" s="1079"/>
      <c r="AC9" s="1079"/>
      <c r="AD9" s="1079"/>
      <c r="AE9" s="1080"/>
      <c r="AF9" s="1075"/>
      <c r="AG9" s="1076"/>
      <c r="AH9" s="1076"/>
      <c r="AI9" s="1076"/>
      <c r="AJ9" s="1077"/>
      <c r="AK9" s="1125"/>
      <c r="AL9" s="1126"/>
      <c r="AM9" s="1126"/>
      <c r="AN9" s="1126"/>
      <c r="AO9" s="1126"/>
      <c r="AP9" s="1126"/>
      <c r="AQ9" s="1126"/>
      <c r="AR9" s="1126"/>
      <c r="AS9" s="1126"/>
      <c r="AT9" s="1126"/>
      <c r="AU9" s="1127"/>
      <c r="AV9" s="1127"/>
      <c r="AW9" s="1127"/>
      <c r="AX9" s="1127"/>
      <c r="AY9" s="1128"/>
      <c r="AZ9" s="232"/>
      <c r="BA9" s="232"/>
      <c r="BB9" s="232"/>
      <c r="BC9" s="232"/>
      <c r="BD9" s="232"/>
      <c r="BE9" s="233"/>
      <c r="BF9" s="233"/>
      <c r="BG9" s="233"/>
      <c r="BH9" s="233"/>
      <c r="BI9" s="233"/>
      <c r="BJ9" s="233"/>
      <c r="BK9" s="233"/>
      <c r="BL9" s="233"/>
      <c r="BM9" s="233"/>
      <c r="BN9" s="233"/>
      <c r="BO9" s="233"/>
      <c r="BP9" s="233"/>
      <c r="BQ9" s="238">
        <v>3</v>
      </c>
      <c r="BR9" s="239"/>
      <c r="BS9" s="1032"/>
      <c r="BT9" s="1033"/>
      <c r="BU9" s="1033"/>
      <c r="BV9" s="1033"/>
      <c r="BW9" s="1033"/>
      <c r="BX9" s="1033"/>
      <c r="BY9" s="1033"/>
      <c r="BZ9" s="1033"/>
      <c r="CA9" s="1033"/>
      <c r="CB9" s="1033"/>
      <c r="CC9" s="1033"/>
      <c r="CD9" s="1033"/>
      <c r="CE9" s="1033"/>
      <c r="CF9" s="1033"/>
      <c r="CG9" s="1054"/>
      <c r="CH9" s="1029"/>
      <c r="CI9" s="1030"/>
      <c r="CJ9" s="1030"/>
      <c r="CK9" s="1030"/>
      <c r="CL9" s="1031"/>
      <c r="CM9" s="1029"/>
      <c r="CN9" s="1030"/>
      <c r="CO9" s="1030"/>
      <c r="CP9" s="1030"/>
      <c r="CQ9" s="1031"/>
      <c r="CR9" s="1029"/>
      <c r="CS9" s="1030"/>
      <c r="CT9" s="1030"/>
      <c r="CU9" s="1030"/>
      <c r="CV9" s="1031"/>
      <c r="CW9" s="1029"/>
      <c r="CX9" s="1030"/>
      <c r="CY9" s="1030"/>
      <c r="CZ9" s="1030"/>
      <c r="DA9" s="1031"/>
      <c r="DB9" s="1029"/>
      <c r="DC9" s="1030"/>
      <c r="DD9" s="1030"/>
      <c r="DE9" s="1030"/>
      <c r="DF9" s="1031"/>
      <c r="DG9" s="1029"/>
      <c r="DH9" s="1030"/>
      <c r="DI9" s="1030"/>
      <c r="DJ9" s="1030"/>
      <c r="DK9" s="1031"/>
      <c r="DL9" s="1029"/>
      <c r="DM9" s="1030"/>
      <c r="DN9" s="1030"/>
      <c r="DO9" s="1030"/>
      <c r="DP9" s="1031"/>
      <c r="DQ9" s="1029"/>
      <c r="DR9" s="1030"/>
      <c r="DS9" s="1030"/>
      <c r="DT9" s="1030"/>
      <c r="DU9" s="1031"/>
      <c r="DV9" s="1032"/>
      <c r="DW9" s="1033"/>
      <c r="DX9" s="1033"/>
      <c r="DY9" s="1033"/>
      <c r="DZ9" s="1034"/>
      <c r="EA9" s="234"/>
    </row>
    <row r="10" spans="1:131" s="235" customFormat="1" ht="26.25" customHeight="1" x14ac:dyDescent="0.15">
      <c r="A10" s="238">
        <v>4</v>
      </c>
      <c r="B10" s="1070"/>
      <c r="C10" s="1071"/>
      <c r="D10" s="1071"/>
      <c r="E10" s="1071"/>
      <c r="F10" s="1071"/>
      <c r="G10" s="1071"/>
      <c r="H10" s="1071"/>
      <c r="I10" s="1071"/>
      <c r="J10" s="1071"/>
      <c r="K10" s="1071"/>
      <c r="L10" s="1071"/>
      <c r="M10" s="1071"/>
      <c r="N10" s="1071"/>
      <c r="O10" s="1071"/>
      <c r="P10" s="1072"/>
      <c r="Q10" s="1078"/>
      <c r="R10" s="1079"/>
      <c r="S10" s="1079"/>
      <c r="T10" s="1079"/>
      <c r="U10" s="1079"/>
      <c r="V10" s="1079"/>
      <c r="W10" s="1079"/>
      <c r="X10" s="1079"/>
      <c r="Y10" s="1079"/>
      <c r="Z10" s="1079"/>
      <c r="AA10" s="1079"/>
      <c r="AB10" s="1079"/>
      <c r="AC10" s="1079"/>
      <c r="AD10" s="1079"/>
      <c r="AE10" s="1080"/>
      <c r="AF10" s="1075"/>
      <c r="AG10" s="1076"/>
      <c r="AH10" s="1076"/>
      <c r="AI10" s="1076"/>
      <c r="AJ10" s="1077"/>
      <c r="AK10" s="1125"/>
      <c r="AL10" s="1126"/>
      <c r="AM10" s="1126"/>
      <c r="AN10" s="1126"/>
      <c r="AO10" s="1126"/>
      <c r="AP10" s="1126"/>
      <c r="AQ10" s="1126"/>
      <c r="AR10" s="1126"/>
      <c r="AS10" s="1126"/>
      <c r="AT10" s="1126"/>
      <c r="AU10" s="1127"/>
      <c r="AV10" s="1127"/>
      <c r="AW10" s="1127"/>
      <c r="AX10" s="1127"/>
      <c r="AY10" s="1128"/>
      <c r="AZ10" s="232"/>
      <c r="BA10" s="232"/>
      <c r="BB10" s="232"/>
      <c r="BC10" s="232"/>
      <c r="BD10" s="232"/>
      <c r="BE10" s="233"/>
      <c r="BF10" s="233"/>
      <c r="BG10" s="233"/>
      <c r="BH10" s="233"/>
      <c r="BI10" s="233"/>
      <c r="BJ10" s="233"/>
      <c r="BK10" s="233"/>
      <c r="BL10" s="233"/>
      <c r="BM10" s="233"/>
      <c r="BN10" s="233"/>
      <c r="BO10" s="233"/>
      <c r="BP10" s="233"/>
      <c r="BQ10" s="238">
        <v>4</v>
      </c>
      <c r="BR10" s="239"/>
      <c r="BS10" s="1032"/>
      <c r="BT10" s="1033"/>
      <c r="BU10" s="1033"/>
      <c r="BV10" s="1033"/>
      <c r="BW10" s="1033"/>
      <c r="BX10" s="1033"/>
      <c r="BY10" s="1033"/>
      <c r="BZ10" s="1033"/>
      <c r="CA10" s="1033"/>
      <c r="CB10" s="1033"/>
      <c r="CC10" s="1033"/>
      <c r="CD10" s="1033"/>
      <c r="CE10" s="1033"/>
      <c r="CF10" s="1033"/>
      <c r="CG10" s="1054"/>
      <c r="CH10" s="1029"/>
      <c r="CI10" s="1030"/>
      <c r="CJ10" s="1030"/>
      <c r="CK10" s="1030"/>
      <c r="CL10" s="1031"/>
      <c r="CM10" s="1029"/>
      <c r="CN10" s="1030"/>
      <c r="CO10" s="1030"/>
      <c r="CP10" s="1030"/>
      <c r="CQ10" s="1031"/>
      <c r="CR10" s="1029"/>
      <c r="CS10" s="1030"/>
      <c r="CT10" s="1030"/>
      <c r="CU10" s="1030"/>
      <c r="CV10" s="1031"/>
      <c r="CW10" s="1029"/>
      <c r="CX10" s="1030"/>
      <c r="CY10" s="1030"/>
      <c r="CZ10" s="1030"/>
      <c r="DA10" s="1031"/>
      <c r="DB10" s="1029"/>
      <c r="DC10" s="1030"/>
      <c r="DD10" s="1030"/>
      <c r="DE10" s="1030"/>
      <c r="DF10" s="1031"/>
      <c r="DG10" s="1029"/>
      <c r="DH10" s="1030"/>
      <c r="DI10" s="1030"/>
      <c r="DJ10" s="1030"/>
      <c r="DK10" s="1031"/>
      <c r="DL10" s="1029"/>
      <c r="DM10" s="1030"/>
      <c r="DN10" s="1030"/>
      <c r="DO10" s="1030"/>
      <c r="DP10" s="1031"/>
      <c r="DQ10" s="1029"/>
      <c r="DR10" s="1030"/>
      <c r="DS10" s="1030"/>
      <c r="DT10" s="1030"/>
      <c r="DU10" s="1031"/>
      <c r="DV10" s="1032"/>
      <c r="DW10" s="1033"/>
      <c r="DX10" s="1033"/>
      <c r="DY10" s="1033"/>
      <c r="DZ10" s="1034"/>
      <c r="EA10" s="234"/>
    </row>
    <row r="11" spans="1:131" s="235" customFormat="1" ht="26.25" customHeight="1" x14ac:dyDescent="0.15">
      <c r="A11" s="238">
        <v>5</v>
      </c>
      <c r="B11" s="1070"/>
      <c r="C11" s="1071"/>
      <c r="D11" s="1071"/>
      <c r="E11" s="1071"/>
      <c r="F11" s="1071"/>
      <c r="G11" s="1071"/>
      <c r="H11" s="1071"/>
      <c r="I11" s="1071"/>
      <c r="J11" s="1071"/>
      <c r="K11" s="1071"/>
      <c r="L11" s="1071"/>
      <c r="M11" s="1071"/>
      <c r="N11" s="1071"/>
      <c r="O11" s="1071"/>
      <c r="P11" s="1072"/>
      <c r="Q11" s="1078"/>
      <c r="R11" s="1079"/>
      <c r="S11" s="1079"/>
      <c r="T11" s="1079"/>
      <c r="U11" s="1079"/>
      <c r="V11" s="1079"/>
      <c r="W11" s="1079"/>
      <c r="X11" s="1079"/>
      <c r="Y11" s="1079"/>
      <c r="Z11" s="1079"/>
      <c r="AA11" s="1079"/>
      <c r="AB11" s="1079"/>
      <c r="AC11" s="1079"/>
      <c r="AD11" s="1079"/>
      <c r="AE11" s="1080"/>
      <c r="AF11" s="1075"/>
      <c r="AG11" s="1076"/>
      <c r="AH11" s="1076"/>
      <c r="AI11" s="1076"/>
      <c r="AJ11" s="1077"/>
      <c r="AK11" s="1125"/>
      <c r="AL11" s="1126"/>
      <c r="AM11" s="1126"/>
      <c r="AN11" s="1126"/>
      <c r="AO11" s="1126"/>
      <c r="AP11" s="1126"/>
      <c r="AQ11" s="1126"/>
      <c r="AR11" s="1126"/>
      <c r="AS11" s="1126"/>
      <c r="AT11" s="1126"/>
      <c r="AU11" s="1127"/>
      <c r="AV11" s="1127"/>
      <c r="AW11" s="1127"/>
      <c r="AX11" s="1127"/>
      <c r="AY11" s="1128"/>
      <c r="AZ11" s="232"/>
      <c r="BA11" s="232"/>
      <c r="BB11" s="232"/>
      <c r="BC11" s="232"/>
      <c r="BD11" s="232"/>
      <c r="BE11" s="233"/>
      <c r="BF11" s="233"/>
      <c r="BG11" s="233"/>
      <c r="BH11" s="233"/>
      <c r="BI11" s="233"/>
      <c r="BJ11" s="233"/>
      <c r="BK11" s="233"/>
      <c r="BL11" s="233"/>
      <c r="BM11" s="233"/>
      <c r="BN11" s="233"/>
      <c r="BO11" s="233"/>
      <c r="BP11" s="233"/>
      <c r="BQ11" s="238">
        <v>5</v>
      </c>
      <c r="BR11" s="239"/>
      <c r="BS11" s="1032"/>
      <c r="BT11" s="1033"/>
      <c r="BU11" s="1033"/>
      <c r="BV11" s="1033"/>
      <c r="BW11" s="1033"/>
      <c r="BX11" s="1033"/>
      <c r="BY11" s="1033"/>
      <c r="BZ11" s="1033"/>
      <c r="CA11" s="1033"/>
      <c r="CB11" s="1033"/>
      <c r="CC11" s="1033"/>
      <c r="CD11" s="1033"/>
      <c r="CE11" s="1033"/>
      <c r="CF11" s="1033"/>
      <c r="CG11" s="1054"/>
      <c r="CH11" s="1029"/>
      <c r="CI11" s="1030"/>
      <c r="CJ11" s="1030"/>
      <c r="CK11" s="1030"/>
      <c r="CL11" s="1031"/>
      <c r="CM11" s="1029"/>
      <c r="CN11" s="1030"/>
      <c r="CO11" s="1030"/>
      <c r="CP11" s="1030"/>
      <c r="CQ11" s="1031"/>
      <c r="CR11" s="1029"/>
      <c r="CS11" s="1030"/>
      <c r="CT11" s="1030"/>
      <c r="CU11" s="1030"/>
      <c r="CV11" s="1031"/>
      <c r="CW11" s="1029"/>
      <c r="CX11" s="1030"/>
      <c r="CY11" s="1030"/>
      <c r="CZ11" s="1030"/>
      <c r="DA11" s="1031"/>
      <c r="DB11" s="1029"/>
      <c r="DC11" s="1030"/>
      <c r="DD11" s="1030"/>
      <c r="DE11" s="1030"/>
      <c r="DF11" s="1031"/>
      <c r="DG11" s="1029"/>
      <c r="DH11" s="1030"/>
      <c r="DI11" s="1030"/>
      <c r="DJ11" s="1030"/>
      <c r="DK11" s="1031"/>
      <c r="DL11" s="1029"/>
      <c r="DM11" s="1030"/>
      <c r="DN11" s="1030"/>
      <c r="DO11" s="1030"/>
      <c r="DP11" s="1031"/>
      <c r="DQ11" s="1029"/>
      <c r="DR11" s="1030"/>
      <c r="DS11" s="1030"/>
      <c r="DT11" s="1030"/>
      <c r="DU11" s="1031"/>
      <c r="DV11" s="1032"/>
      <c r="DW11" s="1033"/>
      <c r="DX11" s="1033"/>
      <c r="DY11" s="1033"/>
      <c r="DZ11" s="1034"/>
      <c r="EA11" s="234"/>
    </row>
    <row r="12" spans="1:131" s="235" customFormat="1" ht="26.25" customHeight="1" x14ac:dyDescent="0.15">
      <c r="A12" s="238">
        <v>6</v>
      </c>
      <c r="B12" s="1070"/>
      <c r="C12" s="1071"/>
      <c r="D12" s="1071"/>
      <c r="E12" s="1071"/>
      <c r="F12" s="1071"/>
      <c r="G12" s="1071"/>
      <c r="H12" s="1071"/>
      <c r="I12" s="1071"/>
      <c r="J12" s="1071"/>
      <c r="K12" s="1071"/>
      <c r="L12" s="1071"/>
      <c r="M12" s="1071"/>
      <c r="N12" s="1071"/>
      <c r="O12" s="1071"/>
      <c r="P12" s="1072"/>
      <c r="Q12" s="1078"/>
      <c r="R12" s="1079"/>
      <c r="S12" s="1079"/>
      <c r="T12" s="1079"/>
      <c r="U12" s="1079"/>
      <c r="V12" s="1079"/>
      <c r="W12" s="1079"/>
      <c r="X12" s="1079"/>
      <c r="Y12" s="1079"/>
      <c r="Z12" s="1079"/>
      <c r="AA12" s="1079"/>
      <c r="AB12" s="1079"/>
      <c r="AC12" s="1079"/>
      <c r="AD12" s="1079"/>
      <c r="AE12" s="1080"/>
      <c r="AF12" s="1075"/>
      <c r="AG12" s="1076"/>
      <c r="AH12" s="1076"/>
      <c r="AI12" s="1076"/>
      <c r="AJ12" s="1077"/>
      <c r="AK12" s="1125"/>
      <c r="AL12" s="1126"/>
      <c r="AM12" s="1126"/>
      <c r="AN12" s="1126"/>
      <c r="AO12" s="1126"/>
      <c r="AP12" s="1126"/>
      <c r="AQ12" s="1126"/>
      <c r="AR12" s="1126"/>
      <c r="AS12" s="1126"/>
      <c r="AT12" s="1126"/>
      <c r="AU12" s="1127"/>
      <c r="AV12" s="1127"/>
      <c r="AW12" s="1127"/>
      <c r="AX12" s="1127"/>
      <c r="AY12" s="1128"/>
      <c r="AZ12" s="232"/>
      <c r="BA12" s="232"/>
      <c r="BB12" s="232"/>
      <c r="BC12" s="232"/>
      <c r="BD12" s="232"/>
      <c r="BE12" s="233"/>
      <c r="BF12" s="233"/>
      <c r="BG12" s="233"/>
      <c r="BH12" s="233"/>
      <c r="BI12" s="233"/>
      <c r="BJ12" s="233"/>
      <c r="BK12" s="233"/>
      <c r="BL12" s="233"/>
      <c r="BM12" s="233"/>
      <c r="BN12" s="233"/>
      <c r="BO12" s="233"/>
      <c r="BP12" s="233"/>
      <c r="BQ12" s="238">
        <v>6</v>
      </c>
      <c r="BR12" s="239"/>
      <c r="BS12" s="1032"/>
      <c r="BT12" s="1033"/>
      <c r="BU12" s="1033"/>
      <c r="BV12" s="1033"/>
      <c r="BW12" s="1033"/>
      <c r="BX12" s="1033"/>
      <c r="BY12" s="1033"/>
      <c r="BZ12" s="1033"/>
      <c r="CA12" s="1033"/>
      <c r="CB12" s="1033"/>
      <c r="CC12" s="1033"/>
      <c r="CD12" s="1033"/>
      <c r="CE12" s="1033"/>
      <c r="CF12" s="1033"/>
      <c r="CG12" s="1054"/>
      <c r="CH12" s="1029"/>
      <c r="CI12" s="1030"/>
      <c r="CJ12" s="1030"/>
      <c r="CK12" s="1030"/>
      <c r="CL12" s="1031"/>
      <c r="CM12" s="1029"/>
      <c r="CN12" s="1030"/>
      <c r="CO12" s="1030"/>
      <c r="CP12" s="1030"/>
      <c r="CQ12" s="1031"/>
      <c r="CR12" s="1029"/>
      <c r="CS12" s="1030"/>
      <c r="CT12" s="1030"/>
      <c r="CU12" s="1030"/>
      <c r="CV12" s="1031"/>
      <c r="CW12" s="1029"/>
      <c r="CX12" s="1030"/>
      <c r="CY12" s="1030"/>
      <c r="CZ12" s="1030"/>
      <c r="DA12" s="1031"/>
      <c r="DB12" s="1029"/>
      <c r="DC12" s="1030"/>
      <c r="DD12" s="1030"/>
      <c r="DE12" s="1030"/>
      <c r="DF12" s="1031"/>
      <c r="DG12" s="1029"/>
      <c r="DH12" s="1030"/>
      <c r="DI12" s="1030"/>
      <c r="DJ12" s="1030"/>
      <c r="DK12" s="1031"/>
      <c r="DL12" s="1029"/>
      <c r="DM12" s="1030"/>
      <c r="DN12" s="1030"/>
      <c r="DO12" s="1030"/>
      <c r="DP12" s="1031"/>
      <c r="DQ12" s="1029"/>
      <c r="DR12" s="1030"/>
      <c r="DS12" s="1030"/>
      <c r="DT12" s="1030"/>
      <c r="DU12" s="1031"/>
      <c r="DV12" s="1032"/>
      <c r="DW12" s="1033"/>
      <c r="DX12" s="1033"/>
      <c r="DY12" s="1033"/>
      <c r="DZ12" s="1034"/>
      <c r="EA12" s="234"/>
    </row>
    <row r="13" spans="1:131" s="235" customFormat="1" ht="26.25" customHeight="1" x14ac:dyDescent="0.15">
      <c r="A13" s="238">
        <v>7</v>
      </c>
      <c r="B13" s="1070"/>
      <c r="C13" s="1071"/>
      <c r="D13" s="1071"/>
      <c r="E13" s="1071"/>
      <c r="F13" s="1071"/>
      <c r="G13" s="1071"/>
      <c r="H13" s="1071"/>
      <c r="I13" s="1071"/>
      <c r="J13" s="1071"/>
      <c r="K13" s="1071"/>
      <c r="L13" s="1071"/>
      <c r="M13" s="1071"/>
      <c r="N13" s="1071"/>
      <c r="O13" s="1071"/>
      <c r="P13" s="1072"/>
      <c r="Q13" s="1078"/>
      <c r="R13" s="1079"/>
      <c r="S13" s="1079"/>
      <c r="T13" s="1079"/>
      <c r="U13" s="1079"/>
      <c r="V13" s="1079"/>
      <c r="W13" s="1079"/>
      <c r="X13" s="1079"/>
      <c r="Y13" s="1079"/>
      <c r="Z13" s="1079"/>
      <c r="AA13" s="1079"/>
      <c r="AB13" s="1079"/>
      <c r="AC13" s="1079"/>
      <c r="AD13" s="1079"/>
      <c r="AE13" s="1080"/>
      <c r="AF13" s="1075"/>
      <c r="AG13" s="1076"/>
      <c r="AH13" s="1076"/>
      <c r="AI13" s="1076"/>
      <c r="AJ13" s="1077"/>
      <c r="AK13" s="1125"/>
      <c r="AL13" s="1126"/>
      <c r="AM13" s="1126"/>
      <c r="AN13" s="1126"/>
      <c r="AO13" s="1126"/>
      <c r="AP13" s="1126"/>
      <c r="AQ13" s="1126"/>
      <c r="AR13" s="1126"/>
      <c r="AS13" s="1126"/>
      <c r="AT13" s="1126"/>
      <c r="AU13" s="1127"/>
      <c r="AV13" s="1127"/>
      <c r="AW13" s="1127"/>
      <c r="AX13" s="1127"/>
      <c r="AY13" s="1128"/>
      <c r="AZ13" s="232"/>
      <c r="BA13" s="232"/>
      <c r="BB13" s="232"/>
      <c r="BC13" s="232"/>
      <c r="BD13" s="232"/>
      <c r="BE13" s="233"/>
      <c r="BF13" s="233"/>
      <c r="BG13" s="233"/>
      <c r="BH13" s="233"/>
      <c r="BI13" s="233"/>
      <c r="BJ13" s="233"/>
      <c r="BK13" s="233"/>
      <c r="BL13" s="233"/>
      <c r="BM13" s="233"/>
      <c r="BN13" s="233"/>
      <c r="BO13" s="233"/>
      <c r="BP13" s="233"/>
      <c r="BQ13" s="238">
        <v>7</v>
      </c>
      <c r="BR13" s="239"/>
      <c r="BS13" s="1032"/>
      <c r="BT13" s="1033"/>
      <c r="BU13" s="1033"/>
      <c r="BV13" s="1033"/>
      <c r="BW13" s="1033"/>
      <c r="BX13" s="1033"/>
      <c r="BY13" s="1033"/>
      <c r="BZ13" s="1033"/>
      <c r="CA13" s="1033"/>
      <c r="CB13" s="1033"/>
      <c r="CC13" s="1033"/>
      <c r="CD13" s="1033"/>
      <c r="CE13" s="1033"/>
      <c r="CF13" s="1033"/>
      <c r="CG13" s="1054"/>
      <c r="CH13" s="1029"/>
      <c r="CI13" s="1030"/>
      <c r="CJ13" s="1030"/>
      <c r="CK13" s="1030"/>
      <c r="CL13" s="1031"/>
      <c r="CM13" s="1029"/>
      <c r="CN13" s="1030"/>
      <c r="CO13" s="1030"/>
      <c r="CP13" s="1030"/>
      <c r="CQ13" s="1031"/>
      <c r="CR13" s="1029"/>
      <c r="CS13" s="1030"/>
      <c r="CT13" s="1030"/>
      <c r="CU13" s="1030"/>
      <c r="CV13" s="1031"/>
      <c r="CW13" s="1029"/>
      <c r="CX13" s="1030"/>
      <c r="CY13" s="1030"/>
      <c r="CZ13" s="1030"/>
      <c r="DA13" s="1031"/>
      <c r="DB13" s="1029"/>
      <c r="DC13" s="1030"/>
      <c r="DD13" s="1030"/>
      <c r="DE13" s="1030"/>
      <c r="DF13" s="1031"/>
      <c r="DG13" s="1029"/>
      <c r="DH13" s="1030"/>
      <c r="DI13" s="1030"/>
      <c r="DJ13" s="1030"/>
      <c r="DK13" s="1031"/>
      <c r="DL13" s="1029"/>
      <c r="DM13" s="1030"/>
      <c r="DN13" s="1030"/>
      <c r="DO13" s="1030"/>
      <c r="DP13" s="1031"/>
      <c r="DQ13" s="1029"/>
      <c r="DR13" s="1030"/>
      <c r="DS13" s="1030"/>
      <c r="DT13" s="1030"/>
      <c r="DU13" s="1031"/>
      <c r="DV13" s="1032"/>
      <c r="DW13" s="1033"/>
      <c r="DX13" s="1033"/>
      <c r="DY13" s="1033"/>
      <c r="DZ13" s="1034"/>
      <c r="EA13" s="234"/>
    </row>
    <row r="14" spans="1:131" s="235" customFormat="1" ht="26.25" customHeight="1" x14ac:dyDescent="0.15">
      <c r="A14" s="238">
        <v>8</v>
      </c>
      <c r="B14" s="1070"/>
      <c r="C14" s="1071"/>
      <c r="D14" s="1071"/>
      <c r="E14" s="1071"/>
      <c r="F14" s="1071"/>
      <c r="G14" s="1071"/>
      <c r="H14" s="1071"/>
      <c r="I14" s="1071"/>
      <c r="J14" s="1071"/>
      <c r="K14" s="1071"/>
      <c r="L14" s="1071"/>
      <c r="M14" s="1071"/>
      <c r="N14" s="1071"/>
      <c r="O14" s="1071"/>
      <c r="P14" s="1072"/>
      <c r="Q14" s="1078"/>
      <c r="R14" s="1079"/>
      <c r="S14" s="1079"/>
      <c r="T14" s="1079"/>
      <c r="U14" s="1079"/>
      <c r="V14" s="1079"/>
      <c r="W14" s="1079"/>
      <c r="X14" s="1079"/>
      <c r="Y14" s="1079"/>
      <c r="Z14" s="1079"/>
      <c r="AA14" s="1079"/>
      <c r="AB14" s="1079"/>
      <c r="AC14" s="1079"/>
      <c r="AD14" s="1079"/>
      <c r="AE14" s="1080"/>
      <c r="AF14" s="1075"/>
      <c r="AG14" s="1076"/>
      <c r="AH14" s="1076"/>
      <c r="AI14" s="1076"/>
      <c r="AJ14" s="1077"/>
      <c r="AK14" s="1125"/>
      <c r="AL14" s="1126"/>
      <c r="AM14" s="1126"/>
      <c r="AN14" s="1126"/>
      <c r="AO14" s="1126"/>
      <c r="AP14" s="1126"/>
      <c r="AQ14" s="1126"/>
      <c r="AR14" s="1126"/>
      <c r="AS14" s="1126"/>
      <c r="AT14" s="1126"/>
      <c r="AU14" s="1127"/>
      <c r="AV14" s="1127"/>
      <c r="AW14" s="1127"/>
      <c r="AX14" s="1127"/>
      <c r="AY14" s="1128"/>
      <c r="AZ14" s="232"/>
      <c r="BA14" s="232"/>
      <c r="BB14" s="232"/>
      <c r="BC14" s="232"/>
      <c r="BD14" s="232"/>
      <c r="BE14" s="233"/>
      <c r="BF14" s="233"/>
      <c r="BG14" s="233"/>
      <c r="BH14" s="233"/>
      <c r="BI14" s="233"/>
      <c r="BJ14" s="233"/>
      <c r="BK14" s="233"/>
      <c r="BL14" s="233"/>
      <c r="BM14" s="233"/>
      <c r="BN14" s="233"/>
      <c r="BO14" s="233"/>
      <c r="BP14" s="233"/>
      <c r="BQ14" s="238">
        <v>8</v>
      </c>
      <c r="BR14" s="239"/>
      <c r="BS14" s="1032"/>
      <c r="BT14" s="1033"/>
      <c r="BU14" s="1033"/>
      <c r="BV14" s="1033"/>
      <c r="BW14" s="1033"/>
      <c r="BX14" s="1033"/>
      <c r="BY14" s="1033"/>
      <c r="BZ14" s="1033"/>
      <c r="CA14" s="1033"/>
      <c r="CB14" s="1033"/>
      <c r="CC14" s="1033"/>
      <c r="CD14" s="1033"/>
      <c r="CE14" s="1033"/>
      <c r="CF14" s="1033"/>
      <c r="CG14" s="1054"/>
      <c r="CH14" s="1029"/>
      <c r="CI14" s="1030"/>
      <c r="CJ14" s="1030"/>
      <c r="CK14" s="1030"/>
      <c r="CL14" s="1031"/>
      <c r="CM14" s="1029"/>
      <c r="CN14" s="1030"/>
      <c r="CO14" s="1030"/>
      <c r="CP14" s="1030"/>
      <c r="CQ14" s="1031"/>
      <c r="CR14" s="1029"/>
      <c r="CS14" s="1030"/>
      <c r="CT14" s="1030"/>
      <c r="CU14" s="1030"/>
      <c r="CV14" s="1031"/>
      <c r="CW14" s="1029"/>
      <c r="CX14" s="1030"/>
      <c r="CY14" s="1030"/>
      <c r="CZ14" s="1030"/>
      <c r="DA14" s="1031"/>
      <c r="DB14" s="1029"/>
      <c r="DC14" s="1030"/>
      <c r="DD14" s="1030"/>
      <c r="DE14" s="1030"/>
      <c r="DF14" s="1031"/>
      <c r="DG14" s="1029"/>
      <c r="DH14" s="1030"/>
      <c r="DI14" s="1030"/>
      <c r="DJ14" s="1030"/>
      <c r="DK14" s="1031"/>
      <c r="DL14" s="1029"/>
      <c r="DM14" s="1030"/>
      <c r="DN14" s="1030"/>
      <c r="DO14" s="1030"/>
      <c r="DP14" s="1031"/>
      <c r="DQ14" s="1029"/>
      <c r="DR14" s="1030"/>
      <c r="DS14" s="1030"/>
      <c r="DT14" s="1030"/>
      <c r="DU14" s="1031"/>
      <c r="DV14" s="1032"/>
      <c r="DW14" s="1033"/>
      <c r="DX14" s="1033"/>
      <c r="DY14" s="1033"/>
      <c r="DZ14" s="1034"/>
      <c r="EA14" s="234"/>
    </row>
    <row r="15" spans="1:131" s="235" customFormat="1" ht="26.25" customHeight="1" x14ac:dyDescent="0.15">
      <c r="A15" s="238">
        <v>9</v>
      </c>
      <c r="B15" s="1070"/>
      <c r="C15" s="1071"/>
      <c r="D15" s="1071"/>
      <c r="E15" s="1071"/>
      <c r="F15" s="1071"/>
      <c r="G15" s="1071"/>
      <c r="H15" s="1071"/>
      <c r="I15" s="1071"/>
      <c r="J15" s="1071"/>
      <c r="K15" s="1071"/>
      <c r="L15" s="1071"/>
      <c r="M15" s="1071"/>
      <c r="N15" s="1071"/>
      <c r="O15" s="1071"/>
      <c r="P15" s="1072"/>
      <c r="Q15" s="1078"/>
      <c r="R15" s="1079"/>
      <c r="S15" s="1079"/>
      <c r="T15" s="1079"/>
      <c r="U15" s="1079"/>
      <c r="V15" s="1079"/>
      <c r="W15" s="1079"/>
      <c r="X15" s="1079"/>
      <c r="Y15" s="1079"/>
      <c r="Z15" s="1079"/>
      <c r="AA15" s="1079"/>
      <c r="AB15" s="1079"/>
      <c r="AC15" s="1079"/>
      <c r="AD15" s="1079"/>
      <c r="AE15" s="1080"/>
      <c r="AF15" s="1075"/>
      <c r="AG15" s="1076"/>
      <c r="AH15" s="1076"/>
      <c r="AI15" s="1076"/>
      <c r="AJ15" s="1077"/>
      <c r="AK15" s="1125"/>
      <c r="AL15" s="1126"/>
      <c r="AM15" s="1126"/>
      <c r="AN15" s="1126"/>
      <c r="AO15" s="1126"/>
      <c r="AP15" s="1126"/>
      <c r="AQ15" s="1126"/>
      <c r="AR15" s="1126"/>
      <c r="AS15" s="1126"/>
      <c r="AT15" s="1126"/>
      <c r="AU15" s="1127"/>
      <c r="AV15" s="1127"/>
      <c r="AW15" s="1127"/>
      <c r="AX15" s="1127"/>
      <c r="AY15" s="1128"/>
      <c r="AZ15" s="232"/>
      <c r="BA15" s="232"/>
      <c r="BB15" s="232"/>
      <c r="BC15" s="232"/>
      <c r="BD15" s="232"/>
      <c r="BE15" s="233"/>
      <c r="BF15" s="233"/>
      <c r="BG15" s="233"/>
      <c r="BH15" s="233"/>
      <c r="BI15" s="233"/>
      <c r="BJ15" s="233"/>
      <c r="BK15" s="233"/>
      <c r="BL15" s="233"/>
      <c r="BM15" s="233"/>
      <c r="BN15" s="233"/>
      <c r="BO15" s="233"/>
      <c r="BP15" s="233"/>
      <c r="BQ15" s="238">
        <v>9</v>
      </c>
      <c r="BR15" s="239"/>
      <c r="BS15" s="1032"/>
      <c r="BT15" s="1033"/>
      <c r="BU15" s="1033"/>
      <c r="BV15" s="1033"/>
      <c r="BW15" s="1033"/>
      <c r="BX15" s="1033"/>
      <c r="BY15" s="1033"/>
      <c r="BZ15" s="1033"/>
      <c r="CA15" s="1033"/>
      <c r="CB15" s="1033"/>
      <c r="CC15" s="1033"/>
      <c r="CD15" s="1033"/>
      <c r="CE15" s="1033"/>
      <c r="CF15" s="1033"/>
      <c r="CG15" s="1054"/>
      <c r="CH15" s="1029"/>
      <c r="CI15" s="1030"/>
      <c r="CJ15" s="1030"/>
      <c r="CK15" s="1030"/>
      <c r="CL15" s="1031"/>
      <c r="CM15" s="1029"/>
      <c r="CN15" s="1030"/>
      <c r="CO15" s="1030"/>
      <c r="CP15" s="1030"/>
      <c r="CQ15" s="1031"/>
      <c r="CR15" s="1029"/>
      <c r="CS15" s="1030"/>
      <c r="CT15" s="1030"/>
      <c r="CU15" s="1030"/>
      <c r="CV15" s="1031"/>
      <c r="CW15" s="1029"/>
      <c r="CX15" s="1030"/>
      <c r="CY15" s="1030"/>
      <c r="CZ15" s="1030"/>
      <c r="DA15" s="1031"/>
      <c r="DB15" s="1029"/>
      <c r="DC15" s="1030"/>
      <c r="DD15" s="1030"/>
      <c r="DE15" s="1030"/>
      <c r="DF15" s="1031"/>
      <c r="DG15" s="1029"/>
      <c r="DH15" s="1030"/>
      <c r="DI15" s="1030"/>
      <c r="DJ15" s="1030"/>
      <c r="DK15" s="1031"/>
      <c r="DL15" s="1029"/>
      <c r="DM15" s="1030"/>
      <c r="DN15" s="1030"/>
      <c r="DO15" s="1030"/>
      <c r="DP15" s="1031"/>
      <c r="DQ15" s="1029"/>
      <c r="DR15" s="1030"/>
      <c r="DS15" s="1030"/>
      <c r="DT15" s="1030"/>
      <c r="DU15" s="1031"/>
      <c r="DV15" s="1032"/>
      <c r="DW15" s="1033"/>
      <c r="DX15" s="1033"/>
      <c r="DY15" s="1033"/>
      <c r="DZ15" s="1034"/>
      <c r="EA15" s="234"/>
    </row>
    <row r="16" spans="1:131" s="235" customFormat="1" ht="26.25" customHeight="1" x14ac:dyDescent="0.15">
      <c r="A16" s="238">
        <v>10</v>
      </c>
      <c r="B16" s="1070"/>
      <c r="C16" s="1071"/>
      <c r="D16" s="1071"/>
      <c r="E16" s="1071"/>
      <c r="F16" s="1071"/>
      <c r="G16" s="1071"/>
      <c r="H16" s="1071"/>
      <c r="I16" s="1071"/>
      <c r="J16" s="1071"/>
      <c r="K16" s="1071"/>
      <c r="L16" s="1071"/>
      <c r="M16" s="1071"/>
      <c r="N16" s="1071"/>
      <c r="O16" s="1071"/>
      <c r="P16" s="1072"/>
      <c r="Q16" s="1078"/>
      <c r="R16" s="1079"/>
      <c r="S16" s="1079"/>
      <c r="T16" s="1079"/>
      <c r="U16" s="1079"/>
      <c r="V16" s="1079"/>
      <c r="W16" s="1079"/>
      <c r="X16" s="1079"/>
      <c r="Y16" s="1079"/>
      <c r="Z16" s="1079"/>
      <c r="AA16" s="1079"/>
      <c r="AB16" s="1079"/>
      <c r="AC16" s="1079"/>
      <c r="AD16" s="1079"/>
      <c r="AE16" s="1080"/>
      <c r="AF16" s="1075"/>
      <c r="AG16" s="1076"/>
      <c r="AH16" s="1076"/>
      <c r="AI16" s="1076"/>
      <c r="AJ16" s="1077"/>
      <c r="AK16" s="1125"/>
      <c r="AL16" s="1126"/>
      <c r="AM16" s="1126"/>
      <c r="AN16" s="1126"/>
      <c r="AO16" s="1126"/>
      <c r="AP16" s="1126"/>
      <c r="AQ16" s="1126"/>
      <c r="AR16" s="1126"/>
      <c r="AS16" s="1126"/>
      <c r="AT16" s="1126"/>
      <c r="AU16" s="1127"/>
      <c r="AV16" s="1127"/>
      <c r="AW16" s="1127"/>
      <c r="AX16" s="1127"/>
      <c r="AY16" s="1128"/>
      <c r="AZ16" s="232"/>
      <c r="BA16" s="232"/>
      <c r="BB16" s="232"/>
      <c r="BC16" s="232"/>
      <c r="BD16" s="232"/>
      <c r="BE16" s="233"/>
      <c r="BF16" s="233"/>
      <c r="BG16" s="233"/>
      <c r="BH16" s="233"/>
      <c r="BI16" s="233"/>
      <c r="BJ16" s="233"/>
      <c r="BK16" s="233"/>
      <c r="BL16" s="233"/>
      <c r="BM16" s="233"/>
      <c r="BN16" s="233"/>
      <c r="BO16" s="233"/>
      <c r="BP16" s="233"/>
      <c r="BQ16" s="238">
        <v>10</v>
      </c>
      <c r="BR16" s="239"/>
      <c r="BS16" s="1032"/>
      <c r="BT16" s="1033"/>
      <c r="BU16" s="1033"/>
      <c r="BV16" s="1033"/>
      <c r="BW16" s="1033"/>
      <c r="BX16" s="1033"/>
      <c r="BY16" s="1033"/>
      <c r="BZ16" s="1033"/>
      <c r="CA16" s="1033"/>
      <c r="CB16" s="1033"/>
      <c r="CC16" s="1033"/>
      <c r="CD16" s="1033"/>
      <c r="CE16" s="1033"/>
      <c r="CF16" s="1033"/>
      <c r="CG16" s="1054"/>
      <c r="CH16" s="1029"/>
      <c r="CI16" s="1030"/>
      <c r="CJ16" s="1030"/>
      <c r="CK16" s="1030"/>
      <c r="CL16" s="1031"/>
      <c r="CM16" s="1029"/>
      <c r="CN16" s="1030"/>
      <c r="CO16" s="1030"/>
      <c r="CP16" s="1030"/>
      <c r="CQ16" s="1031"/>
      <c r="CR16" s="1029"/>
      <c r="CS16" s="1030"/>
      <c r="CT16" s="1030"/>
      <c r="CU16" s="1030"/>
      <c r="CV16" s="1031"/>
      <c r="CW16" s="1029"/>
      <c r="CX16" s="1030"/>
      <c r="CY16" s="1030"/>
      <c r="CZ16" s="1030"/>
      <c r="DA16" s="1031"/>
      <c r="DB16" s="1029"/>
      <c r="DC16" s="1030"/>
      <c r="DD16" s="1030"/>
      <c r="DE16" s="1030"/>
      <c r="DF16" s="1031"/>
      <c r="DG16" s="1029"/>
      <c r="DH16" s="1030"/>
      <c r="DI16" s="1030"/>
      <c r="DJ16" s="1030"/>
      <c r="DK16" s="1031"/>
      <c r="DL16" s="1029"/>
      <c r="DM16" s="1030"/>
      <c r="DN16" s="1030"/>
      <c r="DO16" s="1030"/>
      <c r="DP16" s="1031"/>
      <c r="DQ16" s="1029"/>
      <c r="DR16" s="1030"/>
      <c r="DS16" s="1030"/>
      <c r="DT16" s="1030"/>
      <c r="DU16" s="1031"/>
      <c r="DV16" s="1032"/>
      <c r="DW16" s="1033"/>
      <c r="DX16" s="1033"/>
      <c r="DY16" s="1033"/>
      <c r="DZ16" s="1034"/>
      <c r="EA16" s="234"/>
    </row>
    <row r="17" spans="1:131" s="235" customFormat="1" ht="26.25" customHeight="1" x14ac:dyDescent="0.15">
      <c r="A17" s="238">
        <v>11</v>
      </c>
      <c r="B17" s="1070"/>
      <c r="C17" s="1071"/>
      <c r="D17" s="1071"/>
      <c r="E17" s="1071"/>
      <c r="F17" s="1071"/>
      <c r="G17" s="1071"/>
      <c r="H17" s="1071"/>
      <c r="I17" s="1071"/>
      <c r="J17" s="1071"/>
      <c r="K17" s="1071"/>
      <c r="L17" s="1071"/>
      <c r="M17" s="1071"/>
      <c r="N17" s="1071"/>
      <c r="O17" s="1071"/>
      <c r="P17" s="1072"/>
      <c r="Q17" s="1078"/>
      <c r="R17" s="1079"/>
      <c r="S17" s="1079"/>
      <c r="T17" s="1079"/>
      <c r="U17" s="1079"/>
      <c r="V17" s="1079"/>
      <c r="W17" s="1079"/>
      <c r="X17" s="1079"/>
      <c r="Y17" s="1079"/>
      <c r="Z17" s="1079"/>
      <c r="AA17" s="1079"/>
      <c r="AB17" s="1079"/>
      <c r="AC17" s="1079"/>
      <c r="AD17" s="1079"/>
      <c r="AE17" s="1080"/>
      <c r="AF17" s="1075"/>
      <c r="AG17" s="1076"/>
      <c r="AH17" s="1076"/>
      <c r="AI17" s="1076"/>
      <c r="AJ17" s="1077"/>
      <c r="AK17" s="1125"/>
      <c r="AL17" s="1126"/>
      <c r="AM17" s="1126"/>
      <c r="AN17" s="1126"/>
      <c r="AO17" s="1126"/>
      <c r="AP17" s="1126"/>
      <c r="AQ17" s="1126"/>
      <c r="AR17" s="1126"/>
      <c r="AS17" s="1126"/>
      <c r="AT17" s="1126"/>
      <c r="AU17" s="1127"/>
      <c r="AV17" s="1127"/>
      <c r="AW17" s="1127"/>
      <c r="AX17" s="1127"/>
      <c r="AY17" s="1128"/>
      <c r="AZ17" s="232"/>
      <c r="BA17" s="232"/>
      <c r="BB17" s="232"/>
      <c r="BC17" s="232"/>
      <c r="BD17" s="232"/>
      <c r="BE17" s="233"/>
      <c r="BF17" s="233"/>
      <c r="BG17" s="233"/>
      <c r="BH17" s="233"/>
      <c r="BI17" s="233"/>
      <c r="BJ17" s="233"/>
      <c r="BK17" s="233"/>
      <c r="BL17" s="233"/>
      <c r="BM17" s="233"/>
      <c r="BN17" s="233"/>
      <c r="BO17" s="233"/>
      <c r="BP17" s="233"/>
      <c r="BQ17" s="238">
        <v>11</v>
      </c>
      <c r="BR17" s="239"/>
      <c r="BS17" s="1032"/>
      <c r="BT17" s="1033"/>
      <c r="BU17" s="1033"/>
      <c r="BV17" s="1033"/>
      <c r="BW17" s="1033"/>
      <c r="BX17" s="1033"/>
      <c r="BY17" s="1033"/>
      <c r="BZ17" s="1033"/>
      <c r="CA17" s="1033"/>
      <c r="CB17" s="1033"/>
      <c r="CC17" s="1033"/>
      <c r="CD17" s="1033"/>
      <c r="CE17" s="1033"/>
      <c r="CF17" s="1033"/>
      <c r="CG17" s="1054"/>
      <c r="CH17" s="1029"/>
      <c r="CI17" s="1030"/>
      <c r="CJ17" s="1030"/>
      <c r="CK17" s="1030"/>
      <c r="CL17" s="1031"/>
      <c r="CM17" s="1029"/>
      <c r="CN17" s="1030"/>
      <c r="CO17" s="1030"/>
      <c r="CP17" s="1030"/>
      <c r="CQ17" s="1031"/>
      <c r="CR17" s="1029"/>
      <c r="CS17" s="1030"/>
      <c r="CT17" s="1030"/>
      <c r="CU17" s="1030"/>
      <c r="CV17" s="1031"/>
      <c r="CW17" s="1029"/>
      <c r="CX17" s="1030"/>
      <c r="CY17" s="1030"/>
      <c r="CZ17" s="1030"/>
      <c r="DA17" s="1031"/>
      <c r="DB17" s="1029"/>
      <c r="DC17" s="1030"/>
      <c r="DD17" s="1030"/>
      <c r="DE17" s="1030"/>
      <c r="DF17" s="1031"/>
      <c r="DG17" s="1029"/>
      <c r="DH17" s="1030"/>
      <c r="DI17" s="1030"/>
      <c r="DJ17" s="1030"/>
      <c r="DK17" s="1031"/>
      <c r="DL17" s="1029"/>
      <c r="DM17" s="1030"/>
      <c r="DN17" s="1030"/>
      <c r="DO17" s="1030"/>
      <c r="DP17" s="1031"/>
      <c r="DQ17" s="1029"/>
      <c r="DR17" s="1030"/>
      <c r="DS17" s="1030"/>
      <c r="DT17" s="1030"/>
      <c r="DU17" s="1031"/>
      <c r="DV17" s="1032"/>
      <c r="DW17" s="1033"/>
      <c r="DX17" s="1033"/>
      <c r="DY17" s="1033"/>
      <c r="DZ17" s="1034"/>
      <c r="EA17" s="234"/>
    </row>
    <row r="18" spans="1:131" s="235" customFormat="1" ht="26.25" customHeight="1" x14ac:dyDescent="0.15">
      <c r="A18" s="238">
        <v>12</v>
      </c>
      <c r="B18" s="1070"/>
      <c r="C18" s="1071"/>
      <c r="D18" s="1071"/>
      <c r="E18" s="1071"/>
      <c r="F18" s="1071"/>
      <c r="G18" s="1071"/>
      <c r="H18" s="1071"/>
      <c r="I18" s="1071"/>
      <c r="J18" s="1071"/>
      <c r="K18" s="1071"/>
      <c r="L18" s="1071"/>
      <c r="M18" s="1071"/>
      <c r="N18" s="1071"/>
      <c r="O18" s="1071"/>
      <c r="P18" s="1072"/>
      <c r="Q18" s="1078"/>
      <c r="R18" s="1079"/>
      <c r="S18" s="1079"/>
      <c r="T18" s="1079"/>
      <c r="U18" s="1079"/>
      <c r="V18" s="1079"/>
      <c r="W18" s="1079"/>
      <c r="X18" s="1079"/>
      <c r="Y18" s="1079"/>
      <c r="Z18" s="1079"/>
      <c r="AA18" s="1079"/>
      <c r="AB18" s="1079"/>
      <c r="AC18" s="1079"/>
      <c r="AD18" s="1079"/>
      <c r="AE18" s="1080"/>
      <c r="AF18" s="1075"/>
      <c r="AG18" s="1076"/>
      <c r="AH18" s="1076"/>
      <c r="AI18" s="1076"/>
      <c r="AJ18" s="1077"/>
      <c r="AK18" s="1125"/>
      <c r="AL18" s="1126"/>
      <c r="AM18" s="1126"/>
      <c r="AN18" s="1126"/>
      <c r="AO18" s="1126"/>
      <c r="AP18" s="1126"/>
      <c r="AQ18" s="1126"/>
      <c r="AR18" s="1126"/>
      <c r="AS18" s="1126"/>
      <c r="AT18" s="1126"/>
      <c r="AU18" s="1127"/>
      <c r="AV18" s="1127"/>
      <c r="AW18" s="1127"/>
      <c r="AX18" s="1127"/>
      <c r="AY18" s="1128"/>
      <c r="AZ18" s="232"/>
      <c r="BA18" s="232"/>
      <c r="BB18" s="232"/>
      <c r="BC18" s="232"/>
      <c r="BD18" s="232"/>
      <c r="BE18" s="233"/>
      <c r="BF18" s="233"/>
      <c r="BG18" s="233"/>
      <c r="BH18" s="233"/>
      <c r="BI18" s="233"/>
      <c r="BJ18" s="233"/>
      <c r="BK18" s="233"/>
      <c r="BL18" s="233"/>
      <c r="BM18" s="233"/>
      <c r="BN18" s="233"/>
      <c r="BO18" s="233"/>
      <c r="BP18" s="233"/>
      <c r="BQ18" s="238">
        <v>12</v>
      </c>
      <c r="BR18" s="239"/>
      <c r="BS18" s="1032"/>
      <c r="BT18" s="1033"/>
      <c r="BU18" s="1033"/>
      <c r="BV18" s="1033"/>
      <c r="BW18" s="1033"/>
      <c r="BX18" s="1033"/>
      <c r="BY18" s="1033"/>
      <c r="BZ18" s="1033"/>
      <c r="CA18" s="1033"/>
      <c r="CB18" s="1033"/>
      <c r="CC18" s="1033"/>
      <c r="CD18" s="1033"/>
      <c r="CE18" s="1033"/>
      <c r="CF18" s="1033"/>
      <c r="CG18" s="1054"/>
      <c r="CH18" s="1029"/>
      <c r="CI18" s="1030"/>
      <c r="CJ18" s="1030"/>
      <c r="CK18" s="1030"/>
      <c r="CL18" s="1031"/>
      <c r="CM18" s="1029"/>
      <c r="CN18" s="1030"/>
      <c r="CO18" s="1030"/>
      <c r="CP18" s="1030"/>
      <c r="CQ18" s="1031"/>
      <c r="CR18" s="1029"/>
      <c r="CS18" s="1030"/>
      <c r="CT18" s="1030"/>
      <c r="CU18" s="1030"/>
      <c r="CV18" s="1031"/>
      <c r="CW18" s="1029"/>
      <c r="CX18" s="1030"/>
      <c r="CY18" s="1030"/>
      <c r="CZ18" s="1030"/>
      <c r="DA18" s="1031"/>
      <c r="DB18" s="1029"/>
      <c r="DC18" s="1030"/>
      <c r="DD18" s="1030"/>
      <c r="DE18" s="1030"/>
      <c r="DF18" s="1031"/>
      <c r="DG18" s="1029"/>
      <c r="DH18" s="1030"/>
      <c r="DI18" s="1030"/>
      <c r="DJ18" s="1030"/>
      <c r="DK18" s="1031"/>
      <c r="DL18" s="1029"/>
      <c r="DM18" s="1030"/>
      <c r="DN18" s="1030"/>
      <c r="DO18" s="1030"/>
      <c r="DP18" s="1031"/>
      <c r="DQ18" s="1029"/>
      <c r="DR18" s="1030"/>
      <c r="DS18" s="1030"/>
      <c r="DT18" s="1030"/>
      <c r="DU18" s="1031"/>
      <c r="DV18" s="1032"/>
      <c r="DW18" s="1033"/>
      <c r="DX18" s="1033"/>
      <c r="DY18" s="1033"/>
      <c r="DZ18" s="1034"/>
      <c r="EA18" s="234"/>
    </row>
    <row r="19" spans="1:131" s="235" customFormat="1" ht="26.25" customHeight="1" x14ac:dyDescent="0.15">
      <c r="A19" s="238">
        <v>13</v>
      </c>
      <c r="B19" s="1070"/>
      <c r="C19" s="1071"/>
      <c r="D19" s="1071"/>
      <c r="E19" s="1071"/>
      <c r="F19" s="1071"/>
      <c r="G19" s="1071"/>
      <c r="H19" s="1071"/>
      <c r="I19" s="1071"/>
      <c r="J19" s="1071"/>
      <c r="K19" s="1071"/>
      <c r="L19" s="1071"/>
      <c r="M19" s="1071"/>
      <c r="N19" s="1071"/>
      <c r="O19" s="1071"/>
      <c r="P19" s="1072"/>
      <c r="Q19" s="1078"/>
      <c r="R19" s="1079"/>
      <c r="S19" s="1079"/>
      <c r="T19" s="1079"/>
      <c r="U19" s="1079"/>
      <c r="V19" s="1079"/>
      <c r="W19" s="1079"/>
      <c r="X19" s="1079"/>
      <c r="Y19" s="1079"/>
      <c r="Z19" s="1079"/>
      <c r="AA19" s="1079"/>
      <c r="AB19" s="1079"/>
      <c r="AC19" s="1079"/>
      <c r="AD19" s="1079"/>
      <c r="AE19" s="1080"/>
      <c r="AF19" s="1075"/>
      <c r="AG19" s="1076"/>
      <c r="AH19" s="1076"/>
      <c r="AI19" s="1076"/>
      <c r="AJ19" s="1077"/>
      <c r="AK19" s="1125"/>
      <c r="AL19" s="1126"/>
      <c r="AM19" s="1126"/>
      <c r="AN19" s="1126"/>
      <c r="AO19" s="1126"/>
      <c r="AP19" s="1126"/>
      <c r="AQ19" s="1126"/>
      <c r="AR19" s="1126"/>
      <c r="AS19" s="1126"/>
      <c r="AT19" s="1126"/>
      <c r="AU19" s="1127"/>
      <c r="AV19" s="1127"/>
      <c r="AW19" s="1127"/>
      <c r="AX19" s="1127"/>
      <c r="AY19" s="1128"/>
      <c r="AZ19" s="232"/>
      <c r="BA19" s="232"/>
      <c r="BB19" s="232"/>
      <c r="BC19" s="232"/>
      <c r="BD19" s="232"/>
      <c r="BE19" s="233"/>
      <c r="BF19" s="233"/>
      <c r="BG19" s="233"/>
      <c r="BH19" s="233"/>
      <c r="BI19" s="233"/>
      <c r="BJ19" s="233"/>
      <c r="BK19" s="233"/>
      <c r="BL19" s="233"/>
      <c r="BM19" s="233"/>
      <c r="BN19" s="233"/>
      <c r="BO19" s="233"/>
      <c r="BP19" s="233"/>
      <c r="BQ19" s="238">
        <v>13</v>
      </c>
      <c r="BR19" s="239"/>
      <c r="BS19" s="1032"/>
      <c r="BT19" s="1033"/>
      <c r="BU19" s="1033"/>
      <c r="BV19" s="1033"/>
      <c r="BW19" s="1033"/>
      <c r="BX19" s="1033"/>
      <c r="BY19" s="1033"/>
      <c r="BZ19" s="1033"/>
      <c r="CA19" s="1033"/>
      <c r="CB19" s="1033"/>
      <c r="CC19" s="1033"/>
      <c r="CD19" s="1033"/>
      <c r="CE19" s="1033"/>
      <c r="CF19" s="1033"/>
      <c r="CG19" s="1054"/>
      <c r="CH19" s="1029"/>
      <c r="CI19" s="1030"/>
      <c r="CJ19" s="1030"/>
      <c r="CK19" s="1030"/>
      <c r="CL19" s="1031"/>
      <c r="CM19" s="1029"/>
      <c r="CN19" s="1030"/>
      <c r="CO19" s="1030"/>
      <c r="CP19" s="1030"/>
      <c r="CQ19" s="1031"/>
      <c r="CR19" s="1029"/>
      <c r="CS19" s="1030"/>
      <c r="CT19" s="1030"/>
      <c r="CU19" s="1030"/>
      <c r="CV19" s="1031"/>
      <c r="CW19" s="1029"/>
      <c r="CX19" s="1030"/>
      <c r="CY19" s="1030"/>
      <c r="CZ19" s="1030"/>
      <c r="DA19" s="1031"/>
      <c r="DB19" s="1029"/>
      <c r="DC19" s="1030"/>
      <c r="DD19" s="1030"/>
      <c r="DE19" s="1030"/>
      <c r="DF19" s="1031"/>
      <c r="DG19" s="1029"/>
      <c r="DH19" s="1030"/>
      <c r="DI19" s="1030"/>
      <c r="DJ19" s="1030"/>
      <c r="DK19" s="1031"/>
      <c r="DL19" s="1029"/>
      <c r="DM19" s="1030"/>
      <c r="DN19" s="1030"/>
      <c r="DO19" s="1030"/>
      <c r="DP19" s="1031"/>
      <c r="DQ19" s="1029"/>
      <c r="DR19" s="1030"/>
      <c r="DS19" s="1030"/>
      <c r="DT19" s="1030"/>
      <c r="DU19" s="1031"/>
      <c r="DV19" s="1032"/>
      <c r="DW19" s="1033"/>
      <c r="DX19" s="1033"/>
      <c r="DY19" s="1033"/>
      <c r="DZ19" s="1034"/>
      <c r="EA19" s="234"/>
    </row>
    <row r="20" spans="1:131" s="235" customFormat="1" ht="26.25" customHeight="1" x14ac:dyDescent="0.15">
      <c r="A20" s="238">
        <v>14</v>
      </c>
      <c r="B20" s="1070"/>
      <c r="C20" s="1071"/>
      <c r="D20" s="1071"/>
      <c r="E20" s="1071"/>
      <c r="F20" s="1071"/>
      <c r="G20" s="1071"/>
      <c r="H20" s="1071"/>
      <c r="I20" s="1071"/>
      <c r="J20" s="1071"/>
      <c r="K20" s="1071"/>
      <c r="L20" s="1071"/>
      <c r="M20" s="1071"/>
      <c r="N20" s="1071"/>
      <c r="O20" s="1071"/>
      <c r="P20" s="1072"/>
      <c r="Q20" s="1078"/>
      <c r="R20" s="1079"/>
      <c r="S20" s="1079"/>
      <c r="T20" s="1079"/>
      <c r="U20" s="1079"/>
      <c r="V20" s="1079"/>
      <c r="W20" s="1079"/>
      <c r="X20" s="1079"/>
      <c r="Y20" s="1079"/>
      <c r="Z20" s="1079"/>
      <c r="AA20" s="1079"/>
      <c r="AB20" s="1079"/>
      <c r="AC20" s="1079"/>
      <c r="AD20" s="1079"/>
      <c r="AE20" s="1080"/>
      <c r="AF20" s="1075"/>
      <c r="AG20" s="1076"/>
      <c r="AH20" s="1076"/>
      <c r="AI20" s="1076"/>
      <c r="AJ20" s="1077"/>
      <c r="AK20" s="1125"/>
      <c r="AL20" s="1126"/>
      <c r="AM20" s="1126"/>
      <c r="AN20" s="1126"/>
      <c r="AO20" s="1126"/>
      <c r="AP20" s="1126"/>
      <c r="AQ20" s="1126"/>
      <c r="AR20" s="1126"/>
      <c r="AS20" s="1126"/>
      <c r="AT20" s="1126"/>
      <c r="AU20" s="1127"/>
      <c r="AV20" s="1127"/>
      <c r="AW20" s="1127"/>
      <c r="AX20" s="1127"/>
      <c r="AY20" s="1128"/>
      <c r="AZ20" s="232"/>
      <c r="BA20" s="232"/>
      <c r="BB20" s="232"/>
      <c r="BC20" s="232"/>
      <c r="BD20" s="232"/>
      <c r="BE20" s="233"/>
      <c r="BF20" s="233"/>
      <c r="BG20" s="233"/>
      <c r="BH20" s="233"/>
      <c r="BI20" s="233"/>
      <c r="BJ20" s="233"/>
      <c r="BK20" s="233"/>
      <c r="BL20" s="233"/>
      <c r="BM20" s="233"/>
      <c r="BN20" s="233"/>
      <c r="BO20" s="233"/>
      <c r="BP20" s="233"/>
      <c r="BQ20" s="238">
        <v>14</v>
      </c>
      <c r="BR20" s="239"/>
      <c r="BS20" s="1032"/>
      <c r="BT20" s="1033"/>
      <c r="BU20" s="1033"/>
      <c r="BV20" s="1033"/>
      <c r="BW20" s="1033"/>
      <c r="BX20" s="1033"/>
      <c r="BY20" s="1033"/>
      <c r="BZ20" s="1033"/>
      <c r="CA20" s="1033"/>
      <c r="CB20" s="1033"/>
      <c r="CC20" s="1033"/>
      <c r="CD20" s="1033"/>
      <c r="CE20" s="1033"/>
      <c r="CF20" s="1033"/>
      <c r="CG20" s="1054"/>
      <c r="CH20" s="1029"/>
      <c r="CI20" s="1030"/>
      <c r="CJ20" s="1030"/>
      <c r="CK20" s="1030"/>
      <c r="CL20" s="1031"/>
      <c r="CM20" s="1029"/>
      <c r="CN20" s="1030"/>
      <c r="CO20" s="1030"/>
      <c r="CP20" s="1030"/>
      <c r="CQ20" s="1031"/>
      <c r="CR20" s="1029"/>
      <c r="CS20" s="1030"/>
      <c r="CT20" s="1030"/>
      <c r="CU20" s="1030"/>
      <c r="CV20" s="1031"/>
      <c r="CW20" s="1029"/>
      <c r="CX20" s="1030"/>
      <c r="CY20" s="1030"/>
      <c r="CZ20" s="1030"/>
      <c r="DA20" s="1031"/>
      <c r="DB20" s="1029"/>
      <c r="DC20" s="1030"/>
      <c r="DD20" s="1030"/>
      <c r="DE20" s="1030"/>
      <c r="DF20" s="1031"/>
      <c r="DG20" s="1029"/>
      <c r="DH20" s="1030"/>
      <c r="DI20" s="1030"/>
      <c r="DJ20" s="1030"/>
      <c r="DK20" s="1031"/>
      <c r="DL20" s="1029"/>
      <c r="DM20" s="1030"/>
      <c r="DN20" s="1030"/>
      <c r="DO20" s="1030"/>
      <c r="DP20" s="1031"/>
      <c r="DQ20" s="1029"/>
      <c r="DR20" s="1030"/>
      <c r="DS20" s="1030"/>
      <c r="DT20" s="1030"/>
      <c r="DU20" s="1031"/>
      <c r="DV20" s="1032"/>
      <c r="DW20" s="1033"/>
      <c r="DX20" s="1033"/>
      <c r="DY20" s="1033"/>
      <c r="DZ20" s="1034"/>
      <c r="EA20" s="234"/>
    </row>
    <row r="21" spans="1:131" s="235" customFormat="1" ht="26.25" customHeight="1" thickBot="1" x14ac:dyDescent="0.2">
      <c r="A21" s="238">
        <v>15</v>
      </c>
      <c r="B21" s="1070"/>
      <c r="C21" s="1071"/>
      <c r="D21" s="1071"/>
      <c r="E21" s="1071"/>
      <c r="F21" s="1071"/>
      <c r="G21" s="1071"/>
      <c r="H21" s="1071"/>
      <c r="I21" s="1071"/>
      <c r="J21" s="1071"/>
      <c r="K21" s="1071"/>
      <c r="L21" s="1071"/>
      <c r="M21" s="1071"/>
      <c r="N21" s="1071"/>
      <c r="O21" s="1071"/>
      <c r="P21" s="1072"/>
      <c r="Q21" s="1078"/>
      <c r="R21" s="1079"/>
      <c r="S21" s="1079"/>
      <c r="T21" s="1079"/>
      <c r="U21" s="1079"/>
      <c r="V21" s="1079"/>
      <c r="W21" s="1079"/>
      <c r="X21" s="1079"/>
      <c r="Y21" s="1079"/>
      <c r="Z21" s="1079"/>
      <c r="AA21" s="1079"/>
      <c r="AB21" s="1079"/>
      <c r="AC21" s="1079"/>
      <c r="AD21" s="1079"/>
      <c r="AE21" s="1080"/>
      <c r="AF21" s="1075"/>
      <c r="AG21" s="1076"/>
      <c r="AH21" s="1076"/>
      <c r="AI21" s="1076"/>
      <c r="AJ21" s="1077"/>
      <c r="AK21" s="1125"/>
      <c r="AL21" s="1126"/>
      <c r="AM21" s="1126"/>
      <c r="AN21" s="1126"/>
      <c r="AO21" s="1126"/>
      <c r="AP21" s="1126"/>
      <c r="AQ21" s="1126"/>
      <c r="AR21" s="1126"/>
      <c r="AS21" s="1126"/>
      <c r="AT21" s="1126"/>
      <c r="AU21" s="1127"/>
      <c r="AV21" s="1127"/>
      <c r="AW21" s="1127"/>
      <c r="AX21" s="1127"/>
      <c r="AY21" s="1128"/>
      <c r="AZ21" s="232"/>
      <c r="BA21" s="232"/>
      <c r="BB21" s="232"/>
      <c r="BC21" s="232"/>
      <c r="BD21" s="232"/>
      <c r="BE21" s="233"/>
      <c r="BF21" s="233"/>
      <c r="BG21" s="233"/>
      <c r="BH21" s="233"/>
      <c r="BI21" s="233"/>
      <c r="BJ21" s="233"/>
      <c r="BK21" s="233"/>
      <c r="BL21" s="233"/>
      <c r="BM21" s="233"/>
      <c r="BN21" s="233"/>
      <c r="BO21" s="233"/>
      <c r="BP21" s="233"/>
      <c r="BQ21" s="238">
        <v>15</v>
      </c>
      <c r="BR21" s="239"/>
      <c r="BS21" s="1032"/>
      <c r="BT21" s="1033"/>
      <c r="BU21" s="1033"/>
      <c r="BV21" s="1033"/>
      <c r="BW21" s="1033"/>
      <c r="BX21" s="1033"/>
      <c r="BY21" s="1033"/>
      <c r="BZ21" s="1033"/>
      <c r="CA21" s="1033"/>
      <c r="CB21" s="1033"/>
      <c r="CC21" s="1033"/>
      <c r="CD21" s="1033"/>
      <c r="CE21" s="1033"/>
      <c r="CF21" s="1033"/>
      <c r="CG21" s="1054"/>
      <c r="CH21" s="1029"/>
      <c r="CI21" s="1030"/>
      <c r="CJ21" s="1030"/>
      <c r="CK21" s="1030"/>
      <c r="CL21" s="1031"/>
      <c r="CM21" s="1029"/>
      <c r="CN21" s="1030"/>
      <c r="CO21" s="1030"/>
      <c r="CP21" s="1030"/>
      <c r="CQ21" s="1031"/>
      <c r="CR21" s="1029"/>
      <c r="CS21" s="1030"/>
      <c r="CT21" s="1030"/>
      <c r="CU21" s="1030"/>
      <c r="CV21" s="1031"/>
      <c r="CW21" s="1029"/>
      <c r="CX21" s="1030"/>
      <c r="CY21" s="1030"/>
      <c r="CZ21" s="1030"/>
      <c r="DA21" s="1031"/>
      <c r="DB21" s="1029"/>
      <c r="DC21" s="1030"/>
      <c r="DD21" s="1030"/>
      <c r="DE21" s="1030"/>
      <c r="DF21" s="1031"/>
      <c r="DG21" s="1029"/>
      <c r="DH21" s="1030"/>
      <c r="DI21" s="1030"/>
      <c r="DJ21" s="1030"/>
      <c r="DK21" s="1031"/>
      <c r="DL21" s="1029"/>
      <c r="DM21" s="1030"/>
      <c r="DN21" s="1030"/>
      <c r="DO21" s="1030"/>
      <c r="DP21" s="1031"/>
      <c r="DQ21" s="1029"/>
      <c r="DR21" s="1030"/>
      <c r="DS21" s="1030"/>
      <c r="DT21" s="1030"/>
      <c r="DU21" s="1031"/>
      <c r="DV21" s="1032"/>
      <c r="DW21" s="1033"/>
      <c r="DX21" s="1033"/>
      <c r="DY21" s="1033"/>
      <c r="DZ21" s="1034"/>
      <c r="EA21" s="234"/>
    </row>
    <row r="22" spans="1:131" s="235" customFormat="1" ht="26.25" customHeight="1" x14ac:dyDescent="0.15">
      <c r="A22" s="238">
        <v>16</v>
      </c>
      <c r="B22" s="1070"/>
      <c r="C22" s="1071"/>
      <c r="D22" s="1071"/>
      <c r="E22" s="1071"/>
      <c r="F22" s="1071"/>
      <c r="G22" s="1071"/>
      <c r="H22" s="1071"/>
      <c r="I22" s="1071"/>
      <c r="J22" s="1071"/>
      <c r="K22" s="1071"/>
      <c r="L22" s="1071"/>
      <c r="M22" s="1071"/>
      <c r="N22" s="1071"/>
      <c r="O22" s="1071"/>
      <c r="P22" s="1072"/>
      <c r="Q22" s="1118"/>
      <c r="R22" s="1119"/>
      <c r="S22" s="1119"/>
      <c r="T22" s="1119"/>
      <c r="U22" s="1119"/>
      <c r="V22" s="1119"/>
      <c r="W22" s="1119"/>
      <c r="X22" s="1119"/>
      <c r="Y22" s="1119"/>
      <c r="Z22" s="1119"/>
      <c r="AA22" s="1119"/>
      <c r="AB22" s="1119"/>
      <c r="AC22" s="1119"/>
      <c r="AD22" s="1119"/>
      <c r="AE22" s="1120"/>
      <c r="AF22" s="1075"/>
      <c r="AG22" s="1076"/>
      <c r="AH22" s="1076"/>
      <c r="AI22" s="1076"/>
      <c r="AJ22" s="1077"/>
      <c r="AK22" s="1121"/>
      <c r="AL22" s="1122"/>
      <c r="AM22" s="1122"/>
      <c r="AN22" s="1122"/>
      <c r="AO22" s="1122"/>
      <c r="AP22" s="1122"/>
      <c r="AQ22" s="1122"/>
      <c r="AR22" s="1122"/>
      <c r="AS22" s="1122"/>
      <c r="AT22" s="1122"/>
      <c r="AU22" s="1123"/>
      <c r="AV22" s="1123"/>
      <c r="AW22" s="1123"/>
      <c r="AX22" s="1123"/>
      <c r="AY22" s="1124"/>
      <c r="AZ22" s="1068" t="s">
        <v>388</v>
      </c>
      <c r="BA22" s="1068"/>
      <c r="BB22" s="1068"/>
      <c r="BC22" s="1068"/>
      <c r="BD22" s="1069"/>
      <c r="BE22" s="233"/>
      <c r="BF22" s="233"/>
      <c r="BG22" s="233"/>
      <c r="BH22" s="233"/>
      <c r="BI22" s="233"/>
      <c r="BJ22" s="233"/>
      <c r="BK22" s="233"/>
      <c r="BL22" s="233"/>
      <c r="BM22" s="233"/>
      <c r="BN22" s="233"/>
      <c r="BO22" s="233"/>
      <c r="BP22" s="233"/>
      <c r="BQ22" s="238">
        <v>16</v>
      </c>
      <c r="BR22" s="239"/>
      <c r="BS22" s="1032"/>
      <c r="BT22" s="1033"/>
      <c r="BU22" s="1033"/>
      <c r="BV22" s="1033"/>
      <c r="BW22" s="1033"/>
      <c r="BX22" s="1033"/>
      <c r="BY22" s="1033"/>
      <c r="BZ22" s="1033"/>
      <c r="CA22" s="1033"/>
      <c r="CB22" s="1033"/>
      <c r="CC22" s="1033"/>
      <c r="CD22" s="1033"/>
      <c r="CE22" s="1033"/>
      <c r="CF22" s="1033"/>
      <c r="CG22" s="1054"/>
      <c r="CH22" s="1029"/>
      <c r="CI22" s="1030"/>
      <c r="CJ22" s="1030"/>
      <c r="CK22" s="1030"/>
      <c r="CL22" s="1031"/>
      <c r="CM22" s="1029"/>
      <c r="CN22" s="1030"/>
      <c r="CO22" s="1030"/>
      <c r="CP22" s="1030"/>
      <c r="CQ22" s="1031"/>
      <c r="CR22" s="1029"/>
      <c r="CS22" s="1030"/>
      <c r="CT22" s="1030"/>
      <c r="CU22" s="1030"/>
      <c r="CV22" s="1031"/>
      <c r="CW22" s="1029"/>
      <c r="CX22" s="1030"/>
      <c r="CY22" s="1030"/>
      <c r="CZ22" s="1030"/>
      <c r="DA22" s="1031"/>
      <c r="DB22" s="1029"/>
      <c r="DC22" s="1030"/>
      <c r="DD22" s="1030"/>
      <c r="DE22" s="1030"/>
      <c r="DF22" s="1031"/>
      <c r="DG22" s="1029"/>
      <c r="DH22" s="1030"/>
      <c r="DI22" s="1030"/>
      <c r="DJ22" s="1030"/>
      <c r="DK22" s="1031"/>
      <c r="DL22" s="1029"/>
      <c r="DM22" s="1030"/>
      <c r="DN22" s="1030"/>
      <c r="DO22" s="1030"/>
      <c r="DP22" s="1031"/>
      <c r="DQ22" s="1029"/>
      <c r="DR22" s="1030"/>
      <c r="DS22" s="1030"/>
      <c r="DT22" s="1030"/>
      <c r="DU22" s="1031"/>
      <c r="DV22" s="1032"/>
      <c r="DW22" s="1033"/>
      <c r="DX22" s="1033"/>
      <c r="DY22" s="1033"/>
      <c r="DZ22" s="1034"/>
      <c r="EA22" s="234"/>
    </row>
    <row r="23" spans="1:131" s="235" customFormat="1" ht="26.25" customHeight="1" thickBot="1" x14ac:dyDescent="0.2">
      <c r="A23" s="240" t="s">
        <v>389</v>
      </c>
      <c r="B23" s="973" t="s">
        <v>390</v>
      </c>
      <c r="C23" s="974"/>
      <c r="D23" s="974"/>
      <c r="E23" s="974"/>
      <c r="F23" s="974"/>
      <c r="G23" s="974"/>
      <c r="H23" s="974"/>
      <c r="I23" s="974"/>
      <c r="J23" s="974"/>
      <c r="K23" s="974"/>
      <c r="L23" s="974"/>
      <c r="M23" s="974"/>
      <c r="N23" s="974"/>
      <c r="O23" s="974"/>
      <c r="P23" s="984"/>
      <c r="Q23" s="1112">
        <v>13215</v>
      </c>
      <c r="R23" s="1106">
        <v>13215</v>
      </c>
      <c r="S23" s="1106">
        <v>13215</v>
      </c>
      <c r="T23" s="1106">
        <v>13215</v>
      </c>
      <c r="U23" s="1106">
        <v>13215</v>
      </c>
      <c r="V23" s="1106">
        <v>11670</v>
      </c>
      <c r="W23" s="1106">
        <v>11670</v>
      </c>
      <c r="X23" s="1106">
        <v>11670</v>
      </c>
      <c r="Y23" s="1106">
        <v>11670</v>
      </c>
      <c r="Z23" s="1106">
        <v>11670</v>
      </c>
      <c r="AA23" s="1106">
        <v>1545</v>
      </c>
      <c r="AB23" s="1106">
        <v>1545</v>
      </c>
      <c r="AC23" s="1106">
        <v>1545</v>
      </c>
      <c r="AD23" s="1106">
        <v>1545</v>
      </c>
      <c r="AE23" s="1113">
        <v>1545</v>
      </c>
      <c r="AF23" s="1114">
        <v>1214</v>
      </c>
      <c r="AG23" s="1106"/>
      <c r="AH23" s="1106"/>
      <c r="AI23" s="1106"/>
      <c r="AJ23" s="1115"/>
      <c r="AK23" s="1116"/>
      <c r="AL23" s="1117"/>
      <c r="AM23" s="1117"/>
      <c r="AN23" s="1117"/>
      <c r="AO23" s="1117"/>
      <c r="AP23" s="1106">
        <v>11294</v>
      </c>
      <c r="AQ23" s="1106">
        <v>11294</v>
      </c>
      <c r="AR23" s="1106">
        <v>11294</v>
      </c>
      <c r="AS23" s="1106">
        <v>11294</v>
      </c>
      <c r="AT23" s="1106">
        <v>11294</v>
      </c>
      <c r="AU23" s="1107"/>
      <c r="AV23" s="1107"/>
      <c r="AW23" s="1107"/>
      <c r="AX23" s="1107"/>
      <c r="AY23" s="1108"/>
      <c r="AZ23" s="1109" t="s">
        <v>391</v>
      </c>
      <c r="BA23" s="1110"/>
      <c r="BB23" s="1110"/>
      <c r="BC23" s="1110"/>
      <c r="BD23" s="1111"/>
      <c r="BE23" s="233"/>
      <c r="BF23" s="233"/>
      <c r="BG23" s="233"/>
      <c r="BH23" s="233"/>
      <c r="BI23" s="233"/>
      <c r="BJ23" s="233"/>
      <c r="BK23" s="233"/>
      <c r="BL23" s="233"/>
      <c r="BM23" s="233"/>
      <c r="BN23" s="233"/>
      <c r="BO23" s="233"/>
      <c r="BP23" s="233"/>
      <c r="BQ23" s="238">
        <v>17</v>
      </c>
      <c r="BR23" s="239"/>
      <c r="BS23" s="1032"/>
      <c r="BT23" s="1033"/>
      <c r="BU23" s="1033"/>
      <c r="BV23" s="1033"/>
      <c r="BW23" s="1033"/>
      <c r="BX23" s="1033"/>
      <c r="BY23" s="1033"/>
      <c r="BZ23" s="1033"/>
      <c r="CA23" s="1033"/>
      <c r="CB23" s="1033"/>
      <c r="CC23" s="1033"/>
      <c r="CD23" s="1033"/>
      <c r="CE23" s="1033"/>
      <c r="CF23" s="1033"/>
      <c r="CG23" s="1054"/>
      <c r="CH23" s="1029"/>
      <c r="CI23" s="1030"/>
      <c r="CJ23" s="1030"/>
      <c r="CK23" s="1030"/>
      <c r="CL23" s="1031"/>
      <c r="CM23" s="1029"/>
      <c r="CN23" s="1030"/>
      <c r="CO23" s="1030"/>
      <c r="CP23" s="1030"/>
      <c r="CQ23" s="1031"/>
      <c r="CR23" s="1029"/>
      <c r="CS23" s="1030"/>
      <c r="CT23" s="1030"/>
      <c r="CU23" s="1030"/>
      <c r="CV23" s="1031"/>
      <c r="CW23" s="1029"/>
      <c r="CX23" s="1030"/>
      <c r="CY23" s="1030"/>
      <c r="CZ23" s="1030"/>
      <c r="DA23" s="1031"/>
      <c r="DB23" s="1029"/>
      <c r="DC23" s="1030"/>
      <c r="DD23" s="1030"/>
      <c r="DE23" s="1030"/>
      <c r="DF23" s="1031"/>
      <c r="DG23" s="1029"/>
      <c r="DH23" s="1030"/>
      <c r="DI23" s="1030"/>
      <c r="DJ23" s="1030"/>
      <c r="DK23" s="1031"/>
      <c r="DL23" s="1029"/>
      <c r="DM23" s="1030"/>
      <c r="DN23" s="1030"/>
      <c r="DO23" s="1030"/>
      <c r="DP23" s="1031"/>
      <c r="DQ23" s="1029"/>
      <c r="DR23" s="1030"/>
      <c r="DS23" s="1030"/>
      <c r="DT23" s="1030"/>
      <c r="DU23" s="1031"/>
      <c r="DV23" s="1032"/>
      <c r="DW23" s="1033"/>
      <c r="DX23" s="1033"/>
      <c r="DY23" s="1033"/>
      <c r="DZ23" s="1034"/>
      <c r="EA23" s="234"/>
    </row>
    <row r="24" spans="1:131" s="235" customFormat="1" ht="26.25" customHeight="1" x14ac:dyDescent="0.15">
      <c r="A24" s="1105" t="s">
        <v>392</v>
      </c>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c r="AE24" s="1105"/>
      <c r="AF24" s="1105"/>
      <c r="AG24" s="1105"/>
      <c r="AH24" s="1105"/>
      <c r="AI24" s="1105"/>
      <c r="AJ24" s="1105"/>
      <c r="AK24" s="1105"/>
      <c r="AL24" s="1105"/>
      <c r="AM24" s="1105"/>
      <c r="AN24" s="1105"/>
      <c r="AO24" s="1105"/>
      <c r="AP24" s="1105"/>
      <c r="AQ24" s="1105"/>
      <c r="AR24" s="1105"/>
      <c r="AS24" s="1105"/>
      <c r="AT24" s="1105"/>
      <c r="AU24" s="1105"/>
      <c r="AV24" s="1105"/>
      <c r="AW24" s="1105"/>
      <c r="AX24" s="1105"/>
      <c r="AY24" s="1105"/>
      <c r="AZ24" s="232"/>
      <c r="BA24" s="232"/>
      <c r="BB24" s="232"/>
      <c r="BC24" s="232"/>
      <c r="BD24" s="232"/>
      <c r="BE24" s="233"/>
      <c r="BF24" s="233"/>
      <c r="BG24" s="233"/>
      <c r="BH24" s="233"/>
      <c r="BI24" s="233"/>
      <c r="BJ24" s="233"/>
      <c r="BK24" s="233"/>
      <c r="BL24" s="233"/>
      <c r="BM24" s="233"/>
      <c r="BN24" s="233"/>
      <c r="BO24" s="233"/>
      <c r="BP24" s="233"/>
      <c r="BQ24" s="238">
        <v>18</v>
      </c>
      <c r="BR24" s="239"/>
      <c r="BS24" s="1032"/>
      <c r="BT24" s="1033"/>
      <c r="BU24" s="1033"/>
      <c r="BV24" s="1033"/>
      <c r="BW24" s="1033"/>
      <c r="BX24" s="1033"/>
      <c r="BY24" s="1033"/>
      <c r="BZ24" s="1033"/>
      <c r="CA24" s="1033"/>
      <c r="CB24" s="1033"/>
      <c r="CC24" s="1033"/>
      <c r="CD24" s="1033"/>
      <c r="CE24" s="1033"/>
      <c r="CF24" s="1033"/>
      <c r="CG24" s="1054"/>
      <c r="CH24" s="1029"/>
      <c r="CI24" s="1030"/>
      <c r="CJ24" s="1030"/>
      <c r="CK24" s="1030"/>
      <c r="CL24" s="1031"/>
      <c r="CM24" s="1029"/>
      <c r="CN24" s="1030"/>
      <c r="CO24" s="1030"/>
      <c r="CP24" s="1030"/>
      <c r="CQ24" s="1031"/>
      <c r="CR24" s="1029"/>
      <c r="CS24" s="1030"/>
      <c r="CT24" s="1030"/>
      <c r="CU24" s="1030"/>
      <c r="CV24" s="1031"/>
      <c r="CW24" s="1029"/>
      <c r="CX24" s="1030"/>
      <c r="CY24" s="1030"/>
      <c r="CZ24" s="1030"/>
      <c r="DA24" s="1031"/>
      <c r="DB24" s="1029"/>
      <c r="DC24" s="1030"/>
      <c r="DD24" s="1030"/>
      <c r="DE24" s="1030"/>
      <c r="DF24" s="1031"/>
      <c r="DG24" s="1029"/>
      <c r="DH24" s="1030"/>
      <c r="DI24" s="1030"/>
      <c r="DJ24" s="1030"/>
      <c r="DK24" s="1031"/>
      <c r="DL24" s="1029"/>
      <c r="DM24" s="1030"/>
      <c r="DN24" s="1030"/>
      <c r="DO24" s="1030"/>
      <c r="DP24" s="1031"/>
      <c r="DQ24" s="1029"/>
      <c r="DR24" s="1030"/>
      <c r="DS24" s="1030"/>
      <c r="DT24" s="1030"/>
      <c r="DU24" s="1031"/>
      <c r="DV24" s="1032"/>
      <c r="DW24" s="1033"/>
      <c r="DX24" s="1033"/>
      <c r="DY24" s="1033"/>
      <c r="DZ24" s="1034"/>
      <c r="EA24" s="234"/>
    </row>
    <row r="25" spans="1:131" ht="26.25" customHeight="1" thickBot="1" x14ac:dyDescent="0.2">
      <c r="A25" s="1104" t="s">
        <v>393</v>
      </c>
      <c r="B25" s="1104"/>
      <c r="C25" s="1104"/>
      <c r="D25" s="1104"/>
      <c r="E25" s="1104"/>
      <c r="F25" s="1104"/>
      <c r="G25" s="1104"/>
      <c r="H25" s="1104"/>
      <c r="I25" s="110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4"/>
      <c r="AH25" s="1104"/>
      <c r="AI25" s="1104"/>
      <c r="AJ25" s="1104"/>
      <c r="AK25" s="1104"/>
      <c r="AL25" s="1104"/>
      <c r="AM25" s="1104"/>
      <c r="AN25" s="1104"/>
      <c r="AO25" s="1104"/>
      <c r="AP25" s="1104"/>
      <c r="AQ25" s="1104"/>
      <c r="AR25" s="1104"/>
      <c r="AS25" s="1104"/>
      <c r="AT25" s="1104"/>
      <c r="AU25" s="1104"/>
      <c r="AV25" s="1104"/>
      <c r="AW25" s="1104"/>
      <c r="AX25" s="1104"/>
      <c r="AY25" s="1104"/>
      <c r="AZ25" s="1104"/>
      <c r="BA25" s="1104"/>
      <c r="BB25" s="1104"/>
      <c r="BC25" s="1104"/>
      <c r="BD25" s="1104"/>
      <c r="BE25" s="1104"/>
      <c r="BF25" s="1104"/>
      <c r="BG25" s="1104"/>
      <c r="BH25" s="1104"/>
      <c r="BI25" s="1104"/>
      <c r="BJ25" s="232"/>
      <c r="BK25" s="232"/>
      <c r="BL25" s="232"/>
      <c r="BM25" s="232"/>
      <c r="BN25" s="232"/>
      <c r="BO25" s="241"/>
      <c r="BP25" s="241"/>
      <c r="BQ25" s="238">
        <v>19</v>
      </c>
      <c r="BR25" s="239"/>
      <c r="BS25" s="1032"/>
      <c r="BT25" s="1033"/>
      <c r="BU25" s="1033"/>
      <c r="BV25" s="1033"/>
      <c r="BW25" s="1033"/>
      <c r="BX25" s="1033"/>
      <c r="BY25" s="1033"/>
      <c r="BZ25" s="1033"/>
      <c r="CA25" s="1033"/>
      <c r="CB25" s="1033"/>
      <c r="CC25" s="1033"/>
      <c r="CD25" s="1033"/>
      <c r="CE25" s="1033"/>
      <c r="CF25" s="1033"/>
      <c r="CG25" s="1054"/>
      <c r="CH25" s="1029"/>
      <c r="CI25" s="1030"/>
      <c r="CJ25" s="1030"/>
      <c r="CK25" s="1030"/>
      <c r="CL25" s="1031"/>
      <c r="CM25" s="1029"/>
      <c r="CN25" s="1030"/>
      <c r="CO25" s="1030"/>
      <c r="CP25" s="1030"/>
      <c r="CQ25" s="1031"/>
      <c r="CR25" s="1029"/>
      <c r="CS25" s="1030"/>
      <c r="CT25" s="1030"/>
      <c r="CU25" s="1030"/>
      <c r="CV25" s="1031"/>
      <c r="CW25" s="1029"/>
      <c r="CX25" s="1030"/>
      <c r="CY25" s="1030"/>
      <c r="CZ25" s="1030"/>
      <c r="DA25" s="1031"/>
      <c r="DB25" s="1029"/>
      <c r="DC25" s="1030"/>
      <c r="DD25" s="1030"/>
      <c r="DE25" s="1030"/>
      <c r="DF25" s="1031"/>
      <c r="DG25" s="1029"/>
      <c r="DH25" s="1030"/>
      <c r="DI25" s="1030"/>
      <c r="DJ25" s="1030"/>
      <c r="DK25" s="1031"/>
      <c r="DL25" s="1029"/>
      <c r="DM25" s="1030"/>
      <c r="DN25" s="1030"/>
      <c r="DO25" s="1030"/>
      <c r="DP25" s="1031"/>
      <c r="DQ25" s="1029"/>
      <c r="DR25" s="1030"/>
      <c r="DS25" s="1030"/>
      <c r="DT25" s="1030"/>
      <c r="DU25" s="1031"/>
      <c r="DV25" s="1032"/>
      <c r="DW25" s="1033"/>
      <c r="DX25" s="1033"/>
      <c r="DY25" s="1033"/>
      <c r="DZ25" s="1034"/>
      <c r="EA25" s="230"/>
    </row>
    <row r="26" spans="1:131" ht="26.25" customHeight="1" x14ac:dyDescent="0.15">
      <c r="A26" s="1035" t="s">
        <v>370</v>
      </c>
      <c r="B26" s="1036"/>
      <c r="C26" s="1036"/>
      <c r="D26" s="1036"/>
      <c r="E26" s="1036"/>
      <c r="F26" s="1036"/>
      <c r="G26" s="1036"/>
      <c r="H26" s="1036"/>
      <c r="I26" s="1036"/>
      <c r="J26" s="1036"/>
      <c r="K26" s="1036"/>
      <c r="L26" s="1036"/>
      <c r="M26" s="1036"/>
      <c r="N26" s="1036"/>
      <c r="O26" s="1036"/>
      <c r="P26" s="1037"/>
      <c r="Q26" s="1041" t="s">
        <v>394</v>
      </c>
      <c r="R26" s="1042"/>
      <c r="S26" s="1042"/>
      <c r="T26" s="1042"/>
      <c r="U26" s="1043"/>
      <c r="V26" s="1041" t="s">
        <v>395</v>
      </c>
      <c r="W26" s="1042"/>
      <c r="X26" s="1042"/>
      <c r="Y26" s="1042"/>
      <c r="Z26" s="1043"/>
      <c r="AA26" s="1041" t="s">
        <v>396</v>
      </c>
      <c r="AB26" s="1042"/>
      <c r="AC26" s="1042"/>
      <c r="AD26" s="1042"/>
      <c r="AE26" s="1042"/>
      <c r="AF26" s="1100" t="s">
        <v>397</v>
      </c>
      <c r="AG26" s="1048"/>
      <c r="AH26" s="1048"/>
      <c r="AI26" s="1048"/>
      <c r="AJ26" s="1101"/>
      <c r="AK26" s="1042" t="s">
        <v>398</v>
      </c>
      <c r="AL26" s="1042"/>
      <c r="AM26" s="1042"/>
      <c r="AN26" s="1042"/>
      <c r="AO26" s="1043"/>
      <c r="AP26" s="1041" t="s">
        <v>399</v>
      </c>
      <c r="AQ26" s="1042"/>
      <c r="AR26" s="1042"/>
      <c r="AS26" s="1042"/>
      <c r="AT26" s="1043"/>
      <c r="AU26" s="1041" t="s">
        <v>400</v>
      </c>
      <c r="AV26" s="1042"/>
      <c r="AW26" s="1042"/>
      <c r="AX26" s="1042"/>
      <c r="AY26" s="1043"/>
      <c r="AZ26" s="1041" t="s">
        <v>401</v>
      </c>
      <c r="BA26" s="1042"/>
      <c r="BB26" s="1042"/>
      <c r="BC26" s="1042"/>
      <c r="BD26" s="1043"/>
      <c r="BE26" s="1041" t="s">
        <v>377</v>
      </c>
      <c r="BF26" s="1042"/>
      <c r="BG26" s="1042"/>
      <c r="BH26" s="1042"/>
      <c r="BI26" s="1055"/>
      <c r="BJ26" s="232"/>
      <c r="BK26" s="232"/>
      <c r="BL26" s="232"/>
      <c r="BM26" s="232"/>
      <c r="BN26" s="232"/>
      <c r="BO26" s="241"/>
      <c r="BP26" s="241"/>
      <c r="BQ26" s="238">
        <v>20</v>
      </c>
      <c r="BR26" s="239"/>
      <c r="BS26" s="1032"/>
      <c r="BT26" s="1033"/>
      <c r="BU26" s="1033"/>
      <c r="BV26" s="1033"/>
      <c r="BW26" s="1033"/>
      <c r="BX26" s="1033"/>
      <c r="BY26" s="1033"/>
      <c r="BZ26" s="1033"/>
      <c r="CA26" s="1033"/>
      <c r="CB26" s="1033"/>
      <c r="CC26" s="1033"/>
      <c r="CD26" s="1033"/>
      <c r="CE26" s="1033"/>
      <c r="CF26" s="1033"/>
      <c r="CG26" s="1054"/>
      <c r="CH26" s="1029"/>
      <c r="CI26" s="1030"/>
      <c r="CJ26" s="1030"/>
      <c r="CK26" s="1030"/>
      <c r="CL26" s="1031"/>
      <c r="CM26" s="1029"/>
      <c r="CN26" s="1030"/>
      <c r="CO26" s="1030"/>
      <c r="CP26" s="1030"/>
      <c r="CQ26" s="1031"/>
      <c r="CR26" s="1029"/>
      <c r="CS26" s="1030"/>
      <c r="CT26" s="1030"/>
      <c r="CU26" s="1030"/>
      <c r="CV26" s="1031"/>
      <c r="CW26" s="1029"/>
      <c r="CX26" s="1030"/>
      <c r="CY26" s="1030"/>
      <c r="CZ26" s="1030"/>
      <c r="DA26" s="1031"/>
      <c r="DB26" s="1029"/>
      <c r="DC26" s="1030"/>
      <c r="DD26" s="1030"/>
      <c r="DE26" s="1030"/>
      <c r="DF26" s="1031"/>
      <c r="DG26" s="1029"/>
      <c r="DH26" s="1030"/>
      <c r="DI26" s="1030"/>
      <c r="DJ26" s="1030"/>
      <c r="DK26" s="1031"/>
      <c r="DL26" s="1029"/>
      <c r="DM26" s="1030"/>
      <c r="DN26" s="1030"/>
      <c r="DO26" s="1030"/>
      <c r="DP26" s="1031"/>
      <c r="DQ26" s="1029"/>
      <c r="DR26" s="1030"/>
      <c r="DS26" s="1030"/>
      <c r="DT26" s="1030"/>
      <c r="DU26" s="1031"/>
      <c r="DV26" s="1032"/>
      <c r="DW26" s="1033"/>
      <c r="DX26" s="1033"/>
      <c r="DY26" s="1033"/>
      <c r="DZ26" s="1034"/>
      <c r="EA26" s="230"/>
    </row>
    <row r="27" spans="1:131" ht="26.25" customHeight="1" thickBot="1" x14ac:dyDescent="0.2">
      <c r="A27" s="1038"/>
      <c r="B27" s="1039"/>
      <c r="C27" s="1039"/>
      <c r="D27" s="1039"/>
      <c r="E27" s="1039"/>
      <c r="F27" s="1039"/>
      <c r="G27" s="1039"/>
      <c r="H27" s="1039"/>
      <c r="I27" s="1039"/>
      <c r="J27" s="1039"/>
      <c r="K27" s="1039"/>
      <c r="L27" s="1039"/>
      <c r="M27" s="1039"/>
      <c r="N27" s="1039"/>
      <c r="O27" s="1039"/>
      <c r="P27" s="1040"/>
      <c r="Q27" s="1044"/>
      <c r="R27" s="1045"/>
      <c r="S27" s="1045"/>
      <c r="T27" s="1045"/>
      <c r="U27" s="1046"/>
      <c r="V27" s="1044"/>
      <c r="W27" s="1045"/>
      <c r="X27" s="1045"/>
      <c r="Y27" s="1045"/>
      <c r="Z27" s="1046"/>
      <c r="AA27" s="1044"/>
      <c r="AB27" s="1045"/>
      <c r="AC27" s="1045"/>
      <c r="AD27" s="1045"/>
      <c r="AE27" s="1045"/>
      <c r="AF27" s="1102"/>
      <c r="AG27" s="1051"/>
      <c r="AH27" s="1051"/>
      <c r="AI27" s="1051"/>
      <c r="AJ27" s="1103"/>
      <c r="AK27" s="1045"/>
      <c r="AL27" s="1045"/>
      <c r="AM27" s="1045"/>
      <c r="AN27" s="1045"/>
      <c r="AO27" s="1046"/>
      <c r="AP27" s="1044"/>
      <c r="AQ27" s="1045"/>
      <c r="AR27" s="1045"/>
      <c r="AS27" s="1045"/>
      <c r="AT27" s="1046"/>
      <c r="AU27" s="1044"/>
      <c r="AV27" s="1045"/>
      <c r="AW27" s="1045"/>
      <c r="AX27" s="1045"/>
      <c r="AY27" s="1046"/>
      <c r="AZ27" s="1044"/>
      <c r="BA27" s="1045"/>
      <c r="BB27" s="1045"/>
      <c r="BC27" s="1045"/>
      <c r="BD27" s="1046"/>
      <c r="BE27" s="1044"/>
      <c r="BF27" s="1045"/>
      <c r="BG27" s="1045"/>
      <c r="BH27" s="1045"/>
      <c r="BI27" s="1056"/>
      <c r="BJ27" s="232"/>
      <c r="BK27" s="232"/>
      <c r="BL27" s="232"/>
      <c r="BM27" s="232"/>
      <c r="BN27" s="232"/>
      <c r="BO27" s="241"/>
      <c r="BP27" s="241"/>
      <c r="BQ27" s="238">
        <v>21</v>
      </c>
      <c r="BR27" s="239"/>
      <c r="BS27" s="1032"/>
      <c r="BT27" s="1033"/>
      <c r="BU27" s="1033"/>
      <c r="BV27" s="1033"/>
      <c r="BW27" s="1033"/>
      <c r="BX27" s="1033"/>
      <c r="BY27" s="1033"/>
      <c r="BZ27" s="1033"/>
      <c r="CA27" s="1033"/>
      <c r="CB27" s="1033"/>
      <c r="CC27" s="1033"/>
      <c r="CD27" s="1033"/>
      <c r="CE27" s="1033"/>
      <c r="CF27" s="1033"/>
      <c r="CG27" s="1054"/>
      <c r="CH27" s="1029"/>
      <c r="CI27" s="1030"/>
      <c r="CJ27" s="1030"/>
      <c r="CK27" s="1030"/>
      <c r="CL27" s="1031"/>
      <c r="CM27" s="1029"/>
      <c r="CN27" s="1030"/>
      <c r="CO27" s="1030"/>
      <c r="CP27" s="1030"/>
      <c r="CQ27" s="1031"/>
      <c r="CR27" s="1029"/>
      <c r="CS27" s="1030"/>
      <c r="CT27" s="1030"/>
      <c r="CU27" s="1030"/>
      <c r="CV27" s="1031"/>
      <c r="CW27" s="1029"/>
      <c r="CX27" s="1030"/>
      <c r="CY27" s="1030"/>
      <c r="CZ27" s="1030"/>
      <c r="DA27" s="1031"/>
      <c r="DB27" s="1029"/>
      <c r="DC27" s="1030"/>
      <c r="DD27" s="1030"/>
      <c r="DE27" s="1030"/>
      <c r="DF27" s="1031"/>
      <c r="DG27" s="1029"/>
      <c r="DH27" s="1030"/>
      <c r="DI27" s="1030"/>
      <c r="DJ27" s="1030"/>
      <c r="DK27" s="1031"/>
      <c r="DL27" s="1029"/>
      <c r="DM27" s="1030"/>
      <c r="DN27" s="1030"/>
      <c r="DO27" s="1030"/>
      <c r="DP27" s="1031"/>
      <c r="DQ27" s="1029"/>
      <c r="DR27" s="1030"/>
      <c r="DS27" s="1030"/>
      <c r="DT27" s="1030"/>
      <c r="DU27" s="1031"/>
      <c r="DV27" s="1032"/>
      <c r="DW27" s="1033"/>
      <c r="DX27" s="1033"/>
      <c r="DY27" s="1033"/>
      <c r="DZ27" s="1034"/>
      <c r="EA27" s="230"/>
    </row>
    <row r="28" spans="1:131" ht="26.25" customHeight="1" thickTop="1" x14ac:dyDescent="0.15">
      <c r="A28" s="242">
        <v>1</v>
      </c>
      <c r="B28" s="1091" t="s">
        <v>402</v>
      </c>
      <c r="C28" s="1092"/>
      <c r="D28" s="1092"/>
      <c r="E28" s="1092"/>
      <c r="F28" s="1092"/>
      <c r="G28" s="1092"/>
      <c r="H28" s="1092"/>
      <c r="I28" s="1092"/>
      <c r="J28" s="1092"/>
      <c r="K28" s="1092"/>
      <c r="L28" s="1092"/>
      <c r="M28" s="1092"/>
      <c r="N28" s="1092"/>
      <c r="O28" s="1092"/>
      <c r="P28" s="1093"/>
      <c r="Q28" s="1094">
        <v>2357</v>
      </c>
      <c r="R28" s="1095">
        <v>2357</v>
      </c>
      <c r="S28" s="1095">
        <v>2357</v>
      </c>
      <c r="T28" s="1095">
        <v>2357</v>
      </c>
      <c r="U28" s="1095">
        <v>2357</v>
      </c>
      <c r="V28" s="1095">
        <v>2209</v>
      </c>
      <c r="W28" s="1095">
        <v>2209</v>
      </c>
      <c r="X28" s="1095">
        <v>2209</v>
      </c>
      <c r="Y28" s="1095">
        <v>2209</v>
      </c>
      <c r="Z28" s="1095">
        <v>2209</v>
      </c>
      <c r="AA28" s="1095">
        <v>147</v>
      </c>
      <c r="AB28" s="1095">
        <v>147</v>
      </c>
      <c r="AC28" s="1095">
        <v>147</v>
      </c>
      <c r="AD28" s="1095">
        <v>147</v>
      </c>
      <c r="AE28" s="1096">
        <v>147</v>
      </c>
      <c r="AF28" s="1097">
        <v>147</v>
      </c>
      <c r="AG28" s="1098"/>
      <c r="AH28" s="1098"/>
      <c r="AI28" s="1098"/>
      <c r="AJ28" s="1099"/>
      <c r="AK28" s="1086">
        <v>186</v>
      </c>
      <c r="AL28" s="1087"/>
      <c r="AM28" s="1087"/>
      <c r="AN28" s="1087"/>
      <c r="AO28" s="1087"/>
      <c r="AP28" s="1087" t="s">
        <v>581</v>
      </c>
      <c r="AQ28" s="1087"/>
      <c r="AR28" s="1087"/>
      <c r="AS28" s="1087"/>
      <c r="AT28" s="1087"/>
      <c r="AU28" s="1087" t="s">
        <v>581</v>
      </c>
      <c r="AV28" s="1087"/>
      <c r="AW28" s="1087"/>
      <c r="AX28" s="1087"/>
      <c r="AY28" s="1087"/>
      <c r="AZ28" s="1088" t="s">
        <v>511</v>
      </c>
      <c r="BA28" s="1088"/>
      <c r="BB28" s="1088"/>
      <c r="BC28" s="1088"/>
      <c r="BD28" s="1088"/>
      <c r="BE28" s="1089"/>
      <c r="BF28" s="1089"/>
      <c r="BG28" s="1089"/>
      <c r="BH28" s="1089"/>
      <c r="BI28" s="1090"/>
      <c r="BJ28" s="232"/>
      <c r="BK28" s="232"/>
      <c r="BL28" s="232"/>
      <c r="BM28" s="232"/>
      <c r="BN28" s="232"/>
      <c r="BO28" s="241"/>
      <c r="BP28" s="241"/>
      <c r="BQ28" s="238">
        <v>22</v>
      </c>
      <c r="BR28" s="239"/>
      <c r="BS28" s="1032"/>
      <c r="BT28" s="1033"/>
      <c r="BU28" s="1033"/>
      <c r="BV28" s="1033"/>
      <c r="BW28" s="1033"/>
      <c r="BX28" s="1033"/>
      <c r="BY28" s="1033"/>
      <c r="BZ28" s="1033"/>
      <c r="CA28" s="1033"/>
      <c r="CB28" s="1033"/>
      <c r="CC28" s="1033"/>
      <c r="CD28" s="1033"/>
      <c r="CE28" s="1033"/>
      <c r="CF28" s="1033"/>
      <c r="CG28" s="1054"/>
      <c r="CH28" s="1029"/>
      <c r="CI28" s="1030"/>
      <c r="CJ28" s="1030"/>
      <c r="CK28" s="1030"/>
      <c r="CL28" s="1031"/>
      <c r="CM28" s="1029"/>
      <c r="CN28" s="1030"/>
      <c r="CO28" s="1030"/>
      <c r="CP28" s="1030"/>
      <c r="CQ28" s="1031"/>
      <c r="CR28" s="1029"/>
      <c r="CS28" s="1030"/>
      <c r="CT28" s="1030"/>
      <c r="CU28" s="1030"/>
      <c r="CV28" s="1031"/>
      <c r="CW28" s="1029"/>
      <c r="CX28" s="1030"/>
      <c r="CY28" s="1030"/>
      <c r="CZ28" s="1030"/>
      <c r="DA28" s="1031"/>
      <c r="DB28" s="1029"/>
      <c r="DC28" s="1030"/>
      <c r="DD28" s="1030"/>
      <c r="DE28" s="1030"/>
      <c r="DF28" s="1031"/>
      <c r="DG28" s="1029"/>
      <c r="DH28" s="1030"/>
      <c r="DI28" s="1030"/>
      <c r="DJ28" s="1030"/>
      <c r="DK28" s="1031"/>
      <c r="DL28" s="1029"/>
      <c r="DM28" s="1030"/>
      <c r="DN28" s="1030"/>
      <c r="DO28" s="1030"/>
      <c r="DP28" s="1031"/>
      <c r="DQ28" s="1029"/>
      <c r="DR28" s="1030"/>
      <c r="DS28" s="1030"/>
      <c r="DT28" s="1030"/>
      <c r="DU28" s="1031"/>
      <c r="DV28" s="1032"/>
      <c r="DW28" s="1033"/>
      <c r="DX28" s="1033"/>
      <c r="DY28" s="1033"/>
      <c r="DZ28" s="1034"/>
      <c r="EA28" s="230"/>
    </row>
    <row r="29" spans="1:131" ht="26.25" customHeight="1" x14ac:dyDescent="0.15">
      <c r="A29" s="242">
        <v>2</v>
      </c>
      <c r="B29" s="1070" t="s">
        <v>403</v>
      </c>
      <c r="C29" s="1071"/>
      <c r="D29" s="1071"/>
      <c r="E29" s="1071"/>
      <c r="F29" s="1071"/>
      <c r="G29" s="1071"/>
      <c r="H29" s="1071"/>
      <c r="I29" s="1071"/>
      <c r="J29" s="1071"/>
      <c r="K29" s="1071"/>
      <c r="L29" s="1071"/>
      <c r="M29" s="1071"/>
      <c r="N29" s="1071"/>
      <c r="O29" s="1071"/>
      <c r="P29" s="1072"/>
      <c r="Q29" s="1083">
        <v>280</v>
      </c>
      <c r="R29" s="1084">
        <v>280</v>
      </c>
      <c r="S29" s="1084">
        <v>280</v>
      </c>
      <c r="T29" s="1084">
        <v>280</v>
      </c>
      <c r="U29" s="1084">
        <v>280</v>
      </c>
      <c r="V29" s="1084">
        <v>270</v>
      </c>
      <c r="W29" s="1084">
        <v>270</v>
      </c>
      <c r="X29" s="1084">
        <v>270</v>
      </c>
      <c r="Y29" s="1084">
        <v>270</v>
      </c>
      <c r="Z29" s="1084">
        <v>270</v>
      </c>
      <c r="AA29" s="1084">
        <v>10</v>
      </c>
      <c r="AB29" s="1084">
        <v>10</v>
      </c>
      <c r="AC29" s="1084">
        <v>10</v>
      </c>
      <c r="AD29" s="1084">
        <v>10</v>
      </c>
      <c r="AE29" s="1085">
        <v>10</v>
      </c>
      <c r="AF29" s="1075">
        <v>10</v>
      </c>
      <c r="AG29" s="1076"/>
      <c r="AH29" s="1076"/>
      <c r="AI29" s="1076"/>
      <c r="AJ29" s="1077"/>
      <c r="AK29" s="1017">
        <v>92</v>
      </c>
      <c r="AL29" s="1008"/>
      <c r="AM29" s="1008"/>
      <c r="AN29" s="1008"/>
      <c r="AO29" s="1008"/>
      <c r="AP29" s="1018" t="s">
        <v>581</v>
      </c>
      <c r="AQ29" s="1016"/>
      <c r="AR29" s="1016"/>
      <c r="AS29" s="1016"/>
      <c r="AT29" s="1017"/>
      <c r="AU29" s="1018" t="s">
        <v>581</v>
      </c>
      <c r="AV29" s="1016"/>
      <c r="AW29" s="1016"/>
      <c r="AX29" s="1016"/>
      <c r="AY29" s="1017"/>
      <c r="AZ29" s="1081" t="s">
        <v>511</v>
      </c>
      <c r="BA29" s="1081"/>
      <c r="BB29" s="1081"/>
      <c r="BC29" s="1081"/>
      <c r="BD29" s="1081"/>
      <c r="BE29" s="1009"/>
      <c r="BF29" s="1009"/>
      <c r="BG29" s="1009"/>
      <c r="BH29" s="1009"/>
      <c r="BI29" s="1010"/>
      <c r="BJ29" s="232"/>
      <c r="BK29" s="232"/>
      <c r="BL29" s="232"/>
      <c r="BM29" s="232"/>
      <c r="BN29" s="232"/>
      <c r="BO29" s="241"/>
      <c r="BP29" s="241"/>
      <c r="BQ29" s="238">
        <v>23</v>
      </c>
      <c r="BR29" s="239"/>
      <c r="BS29" s="1032"/>
      <c r="BT29" s="1033"/>
      <c r="BU29" s="1033"/>
      <c r="BV29" s="1033"/>
      <c r="BW29" s="1033"/>
      <c r="BX29" s="1033"/>
      <c r="BY29" s="1033"/>
      <c r="BZ29" s="1033"/>
      <c r="CA29" s="1033"/>
      <c r="CB29" s="1033"/>
      <c r="CC29" s="1033"/>
      <c r="CD29" s="1033"/>
      <c r="CE29" s="1033"/>
      <c r="CF29" s="1033"/>
      <c r="CG29" s="1054"/>
      <c r="CH29" s="1029"/>
      <c r="CI29" s="1030"/>
      <c r="CJ29" s="1030"/>
      <c r="CK29" s="1030"/>
      <c r="CL29" s="1031"/>
      <c r="CM29" s="1029"/>
      <c r="CN29" s="1030"/>
      <c r="CO29" s="1030"/>
      <c r="CP29" s="1030"/>
      <c r="CQ29" s="1031"/>
      <c r="CR29" s="1029"/>
      <c r="CS29" s="1030"/>
      <c r="CT29" s="1030"/>
      <c r="CU29" s="1030"/>
      <c r="CV29" s="1031"/>
      <c r="CW29" s="1029"/>
      <c r="CX29" s="1030"/>
      <c r="CY29" s="1030"/>
      <c r="CZ29" s="1030"/>
      <c r="DA29" s="1031"/>
      <c r="DB29" s="1029"/>
      <c r="DC29" s="1030"/>
      <c r="DD29" s="1030"/>
      <c r="DE29" s="1030"/>
      <c r="DF29" s="1031"/>
      <c r="DG29" s="1029"/>
      <c r="DH29" s="1030"/>
      <c r="DI29" s="1030"/>
      <c r="DJ29" s="1030"/>
      <c r="DK29" s="1031"/>
      <c r="DL29" s="1029"/>
      <c r="DM29" s="1030"/>
      <c r="DN29" s="1030"/>
      <c r="DO29" s="1030"/>
      <c r="DP29" s="1031"/>
      <c r="DQ29" s="1029"/>
      <c r="DR29" s="1030"/>
      <c r="DS29" s="1030"/>
      <c r="DT29" s="1030"/>
      <c r="DU29" s="1031"/>
      <c r="DV29" s="1032"/>
      <c r="DW29" s="1033"/>
      <c r="DX29" s="1033"/>
      <c r="DY29" s="1033"/>
      <c r="DZ29" s="1034"/>
      <c r="EA29" s="230"/>
    </row>
    <row r="30" spans="1:131" ht="26.25" customHeight="1" x14ac:dyDescent="0.15">
      <c r="A30" s="242">
        <v>3</v>
      </c>
      <c r="B30" s="1070" t="s">
        <v>404</v>
      </c>
      <c r="C30" s="1071"/>
      <c r="D30" s="1071"/>
      <c r="E30" s="1071"/>
      <c r="F30" s="1071"/>
      <c r="G30" s="1071"/>
      <c r="H30" s="1071"/>
      <c r="I30" s="1071"/>
      <c r="J30" s="1071"/>
      <c r="K30" s="1071"/>
      <c r="L30" s="1071"/>
      <c r="M30" s="1071"/>
      <c r="N30" s="1071"/>
      <c r="O30" s="1071"/>
      <c r="P30" s="1072"/>
      <c r="Q30" s="1083">
        <v>2682</v>
      </c>
      <c r="R30" s="1084">
        <v>2682</v>
      </c>
      <c r="S30" s="1084">
        <v>2682</v>
      </c>
      <c r="T30" s="1084">
        <v>2682</v>
      </c>
      <c r="U30" s="1084">
        <v>2682</v>
      </c>
      <c r="V30" s="1084">
        <v>2473</v>
      </c>
      <c r="W30" s="1084">
        <v>2473</v>
      </c>
      <c r="X30" s="1084">
        <v>2473</v>
      </c>
      <c r="Y30" s="1084">
        <v>2473</v>
      </c>
      <c r="Z30" s="1084">
        <v>2473</v>
      </c>
      <c r="AA30" s="1084">
        <v>209</v>
      </c>
      <c r="AB30" s="1084">
        <v>209</v>
      </c>
      <c r="AC30" s="1084">
        <v>209</v>
      </c>
      <c r="AD30" s="1084">
        <v>209</v>
      </c>
      <c r="AE30" s="1085">
        <v>209</v>
      </c>
      <c r="AF30" s="1075">
        <v>209</v>
      </c>
      <c r="AG30" s="1076"/>
      <c r="AH30" s="1076"/>
      <c r="AI30" s="1076"/>
      <c r="AJ30" s="1077"/>
      <c r="AK30" s="1017">
        <v>389</v>
      </c>
      <c r="AL30" s="1008"/>
      <c r="AM30" s="1008"/>
      <c r="AN30" s="1008"/>
      <c r="AO30" s="1008"/>
      <c r="AP30" s="1018" t="s">
        <v>581</v>
      </c>
      <c r="AQ30" s="1016"/>
      <c r="AR30" s="1016"/>
      <c r="AS30" s="1016"/>
      <c r="AT30" s="1017"/>
      <c r="AU30" s="1018" t="s">
        <v>581</v>
      </c>
      <c r="AV30" s="1016"/>
      <c r="AW30" s="1016"/>
      <c r="AX30" s="1016"/>
      <c r="AY30" s="1017"/>
      <c r="AZ30" s="1081" t="s">
        <v>511</v>
      </c>
      <c r="BA30" s="1081"/>
      <c r="BB30" s="1081"/>
      <c r="BC30" s="1081"/>
      <c r="BD30" s="1081"/>
      <c r="BE30" s="1009"/>
      <c r="BF30" s="1009"/>
      <c r="BG30" s="1009"/>
      <c r="BH30" s="1009"/>
      <c r="BI30" s="1010"/>
      <c r="BJ30" s="232"/>
      <c r="BK30" s="232"/>
      <c r="BL30" s="232"/>
      <c r="BM30" s="232"/>
      <c r="BN30" s="232"/>
      <c r="BO30" s="241"/>
      <c r="BP30" s="241"/>
      <c r="BQ30" s="238">
        <v>24</v>
      </c>
      <c r="BR30" s="239"/>
      <c r="BS30" s="1032"/>
      <c r="BT30" s="1033"/>
      <c r="BU30" s="1033"/>
      <c r="BV30" s="1033"/>
      <c r="BW30" s="1033"/>
      <c r="BX30" s="1033"/>
      <c r="BY30" s="1033"/>
      <c r="BZ30" s="1033"/>
      <c r="CA30" s="1033"/>
      <c r="CB30" s="1033"/>
      <c r="CC30" s="1033"/>
      <c r="CD30" s="1033"/>
      <c r="CE30" s="1033"/>
      <c r="CF30" s="1033"/>
      <c r="CG30" s="1054"/>
      <c r="CH30" s="1029"/>
      <c r="CI30" s="1030"/>
      <c r="CJ30" s="1030"/>
      <c r="CK30" s="1030"/>
      <c r="CL30" s="1031"/>
      <c r="CM30" s="1029"/>
      <c r="CN30" s="1030"/>
      <c r="CO30" s="1030"/>
      <c r="CP30" s="1030"/>
      <c r="CQ30" s="1031"/>
      <c r="CR30" s="1029"/>
      <c r="CS30" s="1030"/>
      <c r="CT30" s="1030"/>
      <c r="CU30" s="1030"/>
      <c r="CV30" s="1031"/>
      <c r="CW30" s="1029"/>
      <c r="CX30" s="1030"/>
      <c r="CY30" s="1030"/>
      <c r="CZ30" s="1030"/>
      <c r="DA30" s="1031"/>
      <c r="DB30" s="1029"/>
      <c r="DC30" s="1030"/>
      <c r="DD30" s="1030"/>
      <c r="DE30" s="1030"/>
      <c r="DF30" s="1031"/>
      <c r="DG30" s="1029"/>
      <c r="DH30" s="1030"/>
      <c r="DI30" s="1030"/>
      <c r="DJ30" s="1030"/>
      <c r="DK30" s="1031"/>
      <c r="DL30" s="1029"/>
      <c r="DM30" s="1030"/>
      <c r="DN30" s="1030"/>
      <c r="DO30" s="1030"/>
      <c r="DP30" s="1031"/>
      <c r="DQ30" s="1029"/>
      <c r="DR30" s="1030"/>
      <c r="DS30" s="1030"/>
      <c r="DT30" s="1030"/>
      <c r="DU30" s="1031"/>
      <c r="DV30" s="1032"/>
      <c r="DW30" s="1033"/>
      <c r="DX30" s="1033"/>
      <c r="DY30" s="1033"/>
      <c r="DZ30" s="1034"/>
      <c r="EA30" s="230"/>
    </row>
    <row r="31" spans="1:131" ht="26.25" customHeight="1" x14ac:dyDescent="0.15">
      <c r="A31" s="242">
        <v>4</v>
      </c>
      <c r="B31" s="1070" t="s">
        <v>405</v>
      </c>
      <c r="C31" s="1071"/>
      <c r="D31" s="1071"/>
      <c r="E31" s="1071"/>
      <c r="F31" s="1071"/>
      <c r="G31" s="1071"/>
      <c r="H31" s="1071"/>
      <c r="I31" s="1071"/>
      <c r="J31" s="1071"/>
      <c r="K31" s="1071"/>
      <c r="L31" s="1071"/>
      <c r="M31" s="1071"/>
      <c r="N31" s="1071"/>
      <c r="O31" s="1071"/>
      <c r="P31" s="1072"/>
      <c r="Q31" s="1083">
        <v>11</v>
      </c>
      <c r="R31" s="1084">
        <v>11</v>
      </c>
      <c r="S31" s="1084">
        <v>11</v>
      </c>
      <c r="T31" s="1084">
        <v>11</v>
      </c>
      <c r="U31" s="1084">
        <v>11</v>
      </c>
      <c r="V31" s="1084">
        <v>11</v>
      </c>
      <c r="W31" s="1084">
        <v>11</v>
      </c>
      <c r="X31" s="1084">
        <v>11</v>
      </c>
      <c r="Y31" s="1084">
        <v>11</v>
      </c>
      <c r="Z31" s="1084">
        <v>11</v>
      </c>
      <c r="AA31" s="1079" t="s">
        <v>581</v>
      </c>
      <c r="AB31" s="1079"/>
      <c r="AC31" s="1079"/>
      <c r="AD31" s="1079"/>
      <c r="AE31" s="1080"/>
      <c r="AF31" s="1075" t="s">
        <v>391</v>
      </c>
      <c r="AG31" s="1076"/>
      <c r="AH31" s="1076"/>
      <c r="AI31" s="1076"/>
      <c r="AJ31" s="1077"/>
      <c r="AK31" s="1017">
        <v>4</v>
      </c>
      <c r="AL31" s="1008"/>
      <c r="AM31" s="1008"/>
      <c r="AN31" s="1008"/>
      <c r="AO31" s="1008"/>
      <c r="AP31" s="1018" t="s">
        <v>581</v>
      </c>
      <c r="AQ31" s="1016"/>
      <c r="AR31" s="1016"/>
      <c r="AS31" s="1016"/>
      <c r="AT31" s="1017"/>
      <c r="AU31" s="1018" t="s">
        <v>581</v>
      </c>
      <c r="AV31" s="1016"/>
      <c r="AW31" s="1016"/>
      <c r="AX31" s="1016"/>
      <c r="AY31" s="1017"/>
      <c r="AZ31" s="1081" t="s">
        <v>511</v>
      </c>
      <c r="BA31" s="1081"/>
      <c r="BB31" s="1081"/>
      <c r="BC31" s="1081"/>
      <c r="BD31" s="1081"/>
      <c r="BE31" s="1009"/>
      <c r="BF31" s="1009"/>
      <c r="BG31" s="1009"/>
      <c r="BH31" s="1009"/>
      <c r="BI31" s="1010"/>
      <c r="BJ31" s="232"/>
      <c r="BK31" s="232"/>
      <c r="BL31" s="232"/>
      <c r="BM31" s="232"/>
      <c r="BN31" s="232"/>
      <c r="BO31" s="241"/>
      <c r="BP31" s="241"/>
      <c r="BQ31" s="238">
        <v>25</v>
      </c>
      <c r="BR31" s="239"/>
      <c r="BS31" s="1032"/>
      <c r="BT31" s="1033"/>
      <c r="BU31" s="1033"/>
      <c r="BV31" s="1033"/>
      <c r="BW31" s="1033"/>
      <c r="BX31" s="1033"/>
      <c r="BY31" s="1033"/>
      <c r="BZ31" s="1033"/>
      <c r="CA31" s="1033"/>
      <c r="CB31" s="1033"/>
      <c r="CC31" s="1033"/>
      <c r="CD31" s="1033"/>
      <c r="CE31" s="1033"/>
      <c r="CF31" s="1033"/>
      <c r="CG31" s="1054"/>
      <c r="CH31" s="1029"/>
      <c r="CI31" s="1030"/>
      <c r="CJ31" s="1030"/>
      <c r="CK31" s="1030"/>
      <c r="CL31" s="1031"/>
      <c r="CM31" s="1029"/>
      <c r="CN31" s="1030"/>
      <c r="CO31" s="1030"/>
      <c r="CP31" s="1030"/>
      <c r="CQ31" s="1031"/>
      <c r="CR31" s="1029"/>
      <c r="CS31" s="1030"/>
      <c r="CT31" s="1030"/>
      <c r="CU31" s="1030"/>
      <c r="CV31" s="1031"/>
      <c r="CW31" s="1029"/>
      <c r="CX31" s="1030"/>
      <c r="CY31" s="1030"/>
      <c r="CZ31" s="1030"/>
      <c r="DA31" s="1031"/>
      <c r="DB31" s="1029"/>
      <c r="DC31" s="1030"/>
      <c r="DD31" s="1030"/>
      <c r="DE31" s="1030"/>
      <c r="DF31" s="1031"/>
      <c r="DG31" s="1029"/>
      <c r="DH31" s="1030"/>
      <c r="DI31" s="1030"/>
      <c r="DJ31" s="1030"/>
      <c r="DK31" s="1031"/>
      <c r="DL31" s="1029"/>
      <c r="DM31" s="1030"/>
      <c r="DN31" s="1030"/>
      <c r="DO31" s="1030"/>
      <c r="DP31" s="1031"/>
      <c r="DQ31" s="1029"/>
      <c r="DR31" s="1030"/>
      <c r="DS31" s="1030"/>
      <c r="DT31" s="1030"/>
      <c r="DU31" s="1031"/>
      <c r="DV31" s="1032"/>
      <c r="DW31" s="1033"/>
      <c r="DX31" s="1033"/>
      <c r="DY31" s="1033"/>
      <c r="DZ31" s="1034"/>
      <c r="EA31" s="230"/>
    </row>
    <row r="32" spans="1:131" ht="26.25" customHeight="1" x14ac:dyDescent="0.15">
      <c r="A32" s="242">
        <v>5</v>
      </c>
      <c r="B32" s="1070" t="s">
        <v>406</v>
      </c>
      <c r="C32" s="1071"/>
      <c r="D32" s="1071"/>
      <c r="E32" s="1071"/>
      <c r="F32" s="1071"/>
      <c r="G32" s="1071"/>
      <c r="H32" s="1071"/>
      <c r="I32" s="1071"/>
      <c r="J32" s="1071"/>
      <c r="K32" s="1071"/>
      <c r="L32" s="1071"/>
      <c r="M32" s="1071"/>
      <c r="N32" s="1071"/>
      <c r="O32" s="1071"/>
      <c r="P32" s="1072"/>
      <c r="Q32" s="1083">
        <v>470</v>
      </c>
      <c r="R32" s="1084">
        <v>470</v>
      </c>
      <c r="S32" s="1084">
        <v>470</v>
      </c>
      <c r="T32" s="1084">
        <v>470</v>
      </c>
      <c r="U32" s="1084">
        <v>470</v>
      </c>
      <c r="V32" s="1084">
        <v>424</v>
      </c>
      <c r="W32" s="1084">
        <v>424</v>
      </c>
      <c r="X32" s="1084">
        <v>424</v>
      </c>
      <c r="Y32" s="1084">
        <v>424</v>
      </c>
      <c r="Z32" s="1084">
        <v>424</v>
      </c>
      <c r="AA32" s="1084">
        <v>46</v>
      </c>
      <c r="AB32" s="1084">
        <v>46</v>
      </c>
      <c r="AC32" s="1084">
        <v>46</v>
      </c>
      <c r="AD32" s="1084">
        <v>46</v>
      </c>
      <c r="AE32" s="1085">
        <v>46</v>
      </c>
      <c r="AF32" s="1075">
        <v>549</v>
      </c>
      <c r="AG32" s="1076"/>
      <c r="AH32" s="1076"/>
      <c r="AI32" s="1076"/>
      <c r="AJ32" s="1077"/>
      <c r="AK32" s="1017">
        <v>50</v>
      </c>
      <c r="AL32" s="1008"/>
      <c r="AM32" s="1008"/>
      <c r="AN32" s="1008"/>
      <c r="AO32" s="1008"/>
      <c r="AP32" s="1082">
        <v>1091</v>
      </c>
      <c r="AQ32" s="1082">
        <v>1091</v>
      </c>
      <c r="AR32" s="1082">
        <v>1091</v>
      </c>
      <c r="AS32" s="1082">
        <v>1091</v>
      </c>
      <c r="AT32" s="1082">
        <v>1091</v>
      </c>
      <c r="AU32" s="1082">
        <v>178</v>
      </c>
      <c r="AV32" s="1082">
        <v>178</v>
      </c>
      <c r="AW32" s="1082">
        <v>178</v>
      </c>
      <c r="AX32" s="1082">
        <v>178</v>
      </c>
      <c r="AY32" s="1082">
        <v>178</v>
      </c>
      <c r="AZ32" s="1081" t="s">
        <v>511</v>
      </c>
      <c r="BA32" s="1081"/>
      <c r="BB32" s="1081"/>
      <c r="BC32" s="1081"/>
      <c r="BD32" s="1081"/>
      <c r="BE32" s="1009" t="s">
        <v>407</v>
      </c>
      <c r="BF32" s="1009"/>
      <c r="BG32" s="1009"/>
      <c r="BH32" s="1009"/>
      <c r="BI32" s="1010"/>
      <c r="BJ32" s="232"/>
      <c r="BK32" s="232"/>
      <c r="BL32" s="232"/>
      <c r="BM32" s="232"/>
      <c r="BN32" s="232"/>
      <c r="BO32" s="241"/>
      <c r="BP32" s="241"/>
      <c r="BQ32" s="238">
        <v>26</v>
      </c>
      <c r="BR32" s="239"/>
      <c r="BS32" s="1032"/>
      <c r="BT32" s="1033"/>
      <c r="BU32" s="1033"/>
      <c r="BV32" s="1033"/>
      <c r="BW32" s="1033"/>
      <c r="BX32" s="1033"/>
      <c r="BY32" s="1033"/>
      <c r="BZ32" s="1033"/>
      <c r="CA32" s="1033"/>
      <c r="CB32" s="1033"/>
      <c r="CC32" s="1033"/>
      <c r="CD32" s="1033"/>
      <c r="CE32" s="1033"/>
      <c r="CF32" s="1033"/>
      <c r="CG32" s="1054"/>
      <c r="CH32" s="1029"/>
      <c r="CI32" s="1030"/>
      <c r="CJ32" s="1030"/>
      <c r="CK32" s="1030"/>
      <c r="CL32" s="1031"/>
      <c r="CM32" s="1029"/>
      <c r="CN32" s="1030"/>
      <c r="CO32" s="1030"/>
      <c r="CP32" s="1030"/>
      <c r="CQ32" s="1031"/>
      <c r="CR32" s="1029"/>
      <c r="CS32" s="1030"/>
      <c r="CT32" s="1030"/>
      <c r="CU32" s="1030"/>
      <c r="CV32" s="1031"/>
      <c r="CW32" s="1029"/>
      <c r="CX32" s="1030"/>
      <c r="CY32" s="1030"/>
      <c r="CZ32" s="1030"/>
      <c r="DA32" s="1031"/>
      <c r="DB32" s="1029"/>
      <c r="DC32" s="1030"/>
      <c r="DD32" s="1030"/>
      <c r="DE32" s="1030"/>
      <c r="DF32" s="1031"/>
      <c r="DG32" s="1029"/>
      <c r="DH32" s="1030"/>
      <c r="DI32" s="1030"/>
      <c r="DJ32" s="1030"/>
      <c r="DK32" s="1031"/>
      <c r="DL32" s="1029"/>
      <c r="DM32" s="1030"/>
      <c r="DN32" s="1030"/>
      <c r="DO32" s="1030"/>
      <c r="DP32" s="1031"/>
      <c r="DQ32" s="1029"/>
      <c r="DR32" s="1030"/>
      <c r="DS32" s="1030"/>
      <c r="DT32" s="1030"/>
      <c r="DU32" s="1031"/>
      <c r="DV32" s="1032"/>
      <c r="DW32" s="1033"/>
      <c r="DX32" s="1033"/>
      <c r="DY32" s="1033"/>
      <c r="DZ32" s="1034"/>
      <c r="EA32" s="230"/>
    </row>
    <row r="33" spans="1:131" ht="26.25" customHeight="1" x14ac:dyDescent="0.15">
      <c r="A33" s="242">
        <v>6</v>
      </c>
      <c r="B33" s="1070" t="s">
        <v>408</v>
      </c>
      <c r="C33" s="1071"/>
      <c r="D33" s="1071"/>
      <c r="E33" s="1071"/>
      <c r="F33" s="1071"/>
      <c r="G33" s="1071"/>
      <c r="H33" s="1071"/>
      <c r="I33" s="1071"/>
      <c r="J33" s="1071"/>
      <c r="K33" s="1071"/>
      <c r="L33" s="1071"/>
      <c r="M33" s="1071"/>
      <c r="N33" s="1071"/>
      <c r="O33" s="1071"/>
      <c r="P33" s="1072"/>
      <c r="Q33" s="1083">
        <v>89</v>
      </c>
      <c r="R33" s="1084">
        <v>89</v>
      </c>
      <c r="S33" s="1084">
        <v>89</v>
      </c>
      <c r="T33" s="1084">
        <v>89</v>
      </c>
      <c r="U33" s="1084">
        <v>89</v>
      </c>
      <c r="V33" s="1084">
        <v>88</v>
      </c>
      <c r="W33" s="1084">
        <v>88</v>
      </c>
      <c r="X33" s="1084">
        <v>88</v>
      </c>
      <c r="Y33" s="1084">
        <v>88</v>
      </c>
      <c r="Z33" s="1084">
        <v>88</v>
      </c>
      <c r="AA33" s="1084">
        <v>1</v>
      </c>
      <c r="AB33" s="1084">
        <v>1</v>
      </c>
      <c r="AC33" s="1084">
        <v>1</v>
      </c>
      <c r="AD33" s="1084">
        <v>1</v>
      </c>
      <c r="AE33" s="1085">
        <v>1</v>
      </c>
      <c r="AF33" s="1075">
        <v>1</v>
      </c>
      <c r="AG33" s="1076"/>
      <c r="AH33" s="1076"/>
      <c r="AI33" s="1076"/>
      <c r="AJ33" s="1077"/>
      <c r="AK33" s="1017">
        <v>17</v>
      </c>
      <c r="AL33" s="1008"/>
      <c r="AM33" s="1008"/>
      <c r="AN33" s="1008"/>
      <c r="AO33" s="1008"/>
      <c r="AP33" s="1082">
        <v>262</v>
      </c>
      <c r="AQ33" s="1082">
        <v>262</v>
      </c>
      <c r="AR33" s="1082">
        <v>262</v>
      </c>
      <c r="AS33" s="1082">
        <v>262</v>
      </c>
      <c r="AT33" s="1082">
        <v>262</v>
      </c>
      <c r="AU33" s="1082">
        <v>248</v>
      </c>
      <c r="AV33" s="1082">
        <v>248</v>
      </c>
      <c r="AW33" s="1082">
        <v>248</v>
      </c>
      <c r="AX33" s="1082">
        <v>248</v>
      </c>
      <c r="AY33" s="1082">
        <v>248</v>
      </c>
      <c r="AZ33" s="1081" t="s">
        <v>511</v>
      </c>
      <c r="BA33" s="1081"/>
      <c r="BB33" s="1081"/>
      <c r="BC33" s="1081"/>
      <c r="BD33" s="1081"/>
      <c r="BE33" s="1009" t="s">
        <v>409</v>
      </c>
      <c r="BF33" s="1009"/>
      <c r="BG33" s="1009"/>
      <c r="BH33" s="1009"/>
      <c r="BI33" s="1010"/>
      <c r="BJ33" s="232"/>
      <c r="BK33" s="232"/>
      <c r="BL33" s="232"/>
      <c r="BM33" s="232"/>
      <c r="BN33" s="232"/>
      <c r="BO33" s="241"/>
      <c r="BP33" s="241"/>
      <c r="BQ33" s="238">
        <v>27</v>
      </c>
      <c r="BR33" s="239"/>
      <c r="BS33" s="1032"/>
      <c r="BT33" s="1033"/>
      <c r="BU33" s="1033"/>
      <c r="BV33" s="1033"/>
      <c r="BW33" s="1033"/>
      <c r="BX33" s="1033"/>
      <c r="BY33" s="1033"/>
      <c r="BZ33" s="1033"/>
      <c r="CA33" s="1033"/>
      <c r="CB33" s="1033"/>
      <c r="CC33" s="1033"/>
      <c r="CD33" s="1033"/>
      <c r="CE33" s="1033"/>
      <c r="CF33" s="1033"/>
      <c r="CG33" s="1054"/>
      <c r="CH33" s="1029"/>
      <c r="CI33" s="1030"/>
      <c r="CJ33" s="1030"/>
      <c r="CK33" s="1030"/>
      <c r="CL33" s="1031"/>
      <c r="CM33" s="1029"/>
      <c r="CN33" s="1030"/>
      <c r="CO33" s="1030"/>
      <c r="CP33" s="1030"/>
      <c r="CQ33" s="1031"/>
      <c r="CR33" s="1029"/>
      <c r="CS33" s="1030"/>
      <c r="CT33" s="1030"/>
      <c r="CU33" s="1030"/>
      <c r="CV33" s="1031"/>
      <c r="CW33" s="1029"/>
      <c r="CX33" s="1030"/>
      <c r="CY33" s="1030"/>
      <c r="CZ33" s="1030"/>
      <c r="DA33" s="1031"/>
      <c r="DB33" s="1029"/>
      <c r="DC33" s="1030"/>
      <c r="DD33" s="1030"/>
      <c r="DE33" s="1030"/>
      <c r="DF33" s="1031"/>
      <c r="DG33" s="1029"/>
      <c r="DH33" s="1030"/>
      <c r="DI33" s="1030"/>
      <c r="DJ33" s="1030"/>
      <c r="DK33" s="1031"/>
      <c r="DL33" s="1029"/>
      <c r="DM33" s="1030"/>
      <c r="DN33" s="1030"/>
      <c r="DO33" s="1030"/>
      <c r="DP33" s="1031"/>
      <c r="DQ33" s="1029"/>
      <c r="DR33" s="1030"/>
      <c r="DS33" s="1030"/>
      <c r="DT33" s="1030"/>
      <c r="DU33" s="1031"/>
      <c r="DV33" s="1032"/>
      <c r="DW33" s="1033"/>
      <c r="DX33" s="1033"/>
      <c r="DY33" s="1033"/>
      <c r="DZ33" s="1034"/>
      <c r="EA33" s="230"/>
    </row>
    <row r="34" spans="1:131" ht="26.25" customHeight="1" x14ac:dyDescent="0.15">
      <c r="A34" s="242">
        <v>7</v>
      </c>
      <c r="B34" s="1070"/>
      <c r="C34" s="1071"/>
      <c r="D34" s="1071"/>
      <c r="E34" s="1071"/>
      <c r="F34" s="1071"/>
      <c r="G34" s="1071"/>
      <c r="H34" s="1071"/>
      <c r="I34" s="1071"/>
      <c r="J34" s="1071"/>
      <c r="K34" s="1071"/>
      <c r="L34" s="1071"/>
      <c r="M34" s="1071"/>
      <c r="N34" s="1071"/>
      <c r="O34" s="1071"/>
      <c r="P34" s="1072"/>
      <c r="Q34" s="1078"/>
      <c r="R34" s="1079"/>
      <c r="S34" s="1079"/>
      <c r="T34" s="1079"/>
      <c r="U34" s="1079"/>
      <c r="V34" s="1079"/>
      <c r="W34" s="1079"/>
      <c r="X34" s="1079"/>
      <c r="Y34" s="1079"/>
      <c r="Z34" s="1079"/>
      <c r="AA34" s="1079"/>
      <c r="AB34" s="1079"/>
      <c r="AC34" s="1079"/>
      <c r="AD34" s="1079"/>
      <c r="AE34" s="1080"/>
      <c r="AF34" s="1075"/>
      <c r="AG34" s="1076"/>
      <c r="AH34" s="1076"/>
      <c r="AI34" s="1076"/>
      <c r="AJ34" s="1077"/>
      <c r="AK34" s="1017"/>
      <c r="AL34" s="1008"/>
      <c r="AM34" s="1008"/>
      <c r="AN34" s="1008"/>
      <c r="AO34" s="1008"/>
      <c r="AP34" s="1008"/>
      <c r="AQ34" s="1008"/>
      <c r="AR34" s="1008"/>
      <c r="AS34" s="1008"/>
      <c r="AT34" s="1008"/>
      <c r="AU34" s="1008"/>
      <c r="AV34" s="1008"/>
      <c r="AW34" s="1008"/>
      <c r="AX34" s="1008"/>
      <c r="AY34" s="1008"/>
      <c r="AZ34" s="1081"/>
      <c r="BA34" s="1081"/>
      <c r="BB34" s="1081"/>
      <c r="BC34" s="1081"/>
      <c r="BD34" s="1081"/>
      <c r="BE34" s="1009"/>
      <c r="BF34" s="1009"/>
      <c r="BG34" s="1009"/>
      <c r="BH34" s="1009"/>
      <c r="BI34" s="1010"/>
      <c r="BJ34" s="232"/>
      <c r="BK34" s="232"/>
      <c r="BL34" s="232"/>
      <c r="BM34" s="232"/>
      <c r="BN34" s="232"/>
      <c r="BO34" s="241"/>
      <c r="BP34" s="241"/>
      <c r="BQ34" s="238">
        <v>28</v>
      </c>
      <c r="BR34" s="239"/>
      <c r="BS34" s="1032"/>
      <c r="BT34" s="1033"/>
      <c r="BU34" s="1033"/>
      <c r="BV34" s="1033"/>
      <c r="BW34" s="1033"/>
      <c r="BX34" s="1033"/>
      <c r="BY34" s="1033"/>
      <c r="BZ34" s="1033"/>
      <c r="CA34" s="1033"/>
      <c r="CB34" s="1033"/>
      <c r="CC34" s="1033"/>
      <c r="CD34" s="1033"/>
      <c r="CE34" s="1033"/>
      <c r="CF34" s="1033"/>
      <c r="CG34" s="1054"/>
      <c r="CH34" s="1029"/>
      <c r="CI34" s="1030"/>
      <c r="CJ34" s="1030"/>
      <c r="CK34" s="1030"/>
      <c r="CL34" s="1031"/>
      <c r="CM34" s="1029"/>
      <c r="CN34" s="1030"/>
      <c r="CO34" s="1030"/>
      <c r="CP34" s="1030"/>
      <c r="CQ34" s="1031"/>
      <c r="CR34" s="1029"/>
      <c r="CS34" s="1030"/>
      <c r="CT34" s="1030"/>
      <c r="CU34" s="1030"/>
      <c r="CV34" s="1031"/>
      <c r="CW34" s="1029"/>
      <c r="CX34" s="1030"/>
      <c r="CY34" s="1030"/>
      <c r="CZ34" s="1030"/>
      <c r="DA34" s="1031"/>
      <c r="DB34" s="1029"/>
      <c r="DC34" s="1030"/>
      <c r="DD34" s="1030"/>
      <c r="DE34" s="1030"/>
      <c r="DF34" s="1031"/>
      <c r="DG34" s="1029"/>
      <c r="DH34" s="1030"/>
      <c r="DI34" s="1030"/>
      <c r="DJ34" s="1030"/>
      <c r="DK34" s="1031"/>
      <c r="DL34" s="1029"/>
      <c r="DM34" s="1030"/>
      <c r="DN34" s="1030"/>
      <c r="DO34" s="1030"/>
      <c r="DP34" s="1031"/>
      <c r="DQ34" s="1029"/>
      <c r="DR34" s="1030"/>
      <c r="DS34" s="1030"/>
      <c r="DT34" s="1030"/>
      <c r="DU34" s="1031"/>
      <c r="DV34" s="1032"/>
      <c r="DW34" s="1033"/>
      <c r="DX34" s="1033"/>
      <c r="DY34" s="1033"/>
      <c r="DZ34" s="1034"/>
      <c r="EA34" s="230"/>
    </row>
    <row r="35" spans="1:131" ht="26.25" customHeight="1" x14ac:dyDescent="0.15">
      <c r="A35" s="242">
        <v>8</v>
      </c>
      <c r="B35" s="1070"/>
      <c r="C35" s="1071"/>
      <c r="D35" s="1071"/>
      <c r="E35" s="1071"/>
      <c r="F35" s="1071"/>
      <c r="G35" s="1071"/>
      <c r="H35" s="1071"/>
      <c r="I35" s="1071"/>
      <c r="J35" s="1071"/>
      <c r="K35" s="1071"/>
      <c r="L35" s="1071"/>
      <c r="M35" s="1071"/>
      <c r="N35" s="1071"/>
      <c r="O35" s="1071"/>
      <c r="P35" s="1072"/>
      <c r="Q35" s="1078"/>
      <c r="R35" s="1079"/>
      <c r="S35" s="1079"/>
      <c r="T35" s="1079"/>
      <c r="U35" s="1079"/>
      <c r="V35" s="1079"/>
      <c r="W35" s="1079"/>
      <c r="X35" s="1079"/>
      <c r="Y35" s="1079"/>
      <c r="Z35" s="1079"/>
      <c r="AA35" s="1079"/>
      <c r="AB35" s="1079"/>
      <c r="AC35" s="1079"/>
      <c r="AD35" s="1079"/>
      <c r="AE35" s="1080"/>
      <c r="AF35" s="1075"/>
      <c r="AG35" s="1076"/>
      <c r="AH35" s="1076"/>
      <c r="AI35" s="1076"/>
      <c r="AJ35" s="1077"/>
      <c r="AK35" s="1017"/>
      <c r="AL35" s="1008"/>
      <c r="AM35" s="1008"/>
      <c r="AN35" s="1008"/>
      <c r="AO35" s="1008"/>
      <c r="AP35" s="1008"/>
      <c r="AQ35" s="1008"/>
      <c r="AR35" s="1008"/>
      <c r="AS35" s="1008"/>
      <c r="AT35" s="1008"/>
      <c r="AU35" s="1008"/>
      <c r="AV35" s="1008"/>
      <c r="AW35" s="1008"/>
      <c r="AX35" s="1008"/>
      <c r="AY35" s="1008"/>
      <c r="AZ35" s="1081"/>
      <c r="BA35" s="1081"/>
      <c r="BB35" s="1081"/>
      <c r="BC35" s="1081"/>
      <c r="BD35" s="1081"/>
      <c r="BE35" s="1009"/>
      <c r="BF35" s="1009"/>
      <c r="BG35" s="1009"/>
      <c r="BH35" s="1009"/>
      <c r="BI35" s="1010"/>
      <c r="BJ35" s="232"/>
      <c r="BK35" s="232"/>
      <c r="BL35" s="232"/>
      <c r="BM35" s="232"/>
      <c r="BN35" s="232"/>
      <c r="BO35" s="241"/>
      <c r="BP35" s="241"/>
      <c r="BQ35" s="238">
        <v>29</v>
      </c>
      <c r="BR35" s="239"/>
      <c r="BS35" s="1032"/>
      <c r="BT35" s="1033"/>
      <c r="BU35" s="1033"/>
      <c r="BV35" s="1033"/>
      <c r="BW35" s="1033"/>
      <c r="BX35" s="1033"/>
      <c r="BY35" s="1033"/>
      <c r="BZ35" s="1033"/>
      <c r="CA35" s="1033"/>
      <c r="CB35" s="1033"/>
      <c r="CC35" s="1033"/>
      <c r="CD35" s="1033"/>
      <c r="CE35" s="1033"/>
      <c r="CF35" s="1033"/>
      <c r="CG35" s="1054"/>
      <c r="CH35" s="1029"/>
      <c r="CI35" s="1030"/>
      <c r="CJ35" s="1030"/>
      <c r="CK35" s="1030"/>
      <c r="CL35" s="1031"/>
      <c r="CM35" s="1029"/>
      <c r="CN35" s="1030"/>
      <c r="CO35" s="1030"/>
      <c r="CP35" s="1030"/>
      <c r="CQ35" s="1031"/>
      <c r="CR35" s="1029"/>
      <c r="CS35" s="1030"/>
      <c r="CT35" s="1030"/>
      <c r="CU35" s="1030"/>
      <c r="CV35" s="1031"/>
      <c r="CW35" s="1029"/>
      <c r="CX35" s="1030"/>
      <c r="CY35" s="1030"/>
      <c r="CZ35" s="1030"/>
      <c r="DA35" s="1031"/>
      <c r="DB35" s="1029"/>
      <c r="DC35" s="1030"/>
      <c r="DD35" s="1030"/>
      <c r="DE35" s="1030"/>
      <c r="DF35" s="1031"/>
      <c r="DG35" s="1029"/>
      <c r="DH35" s="1030"/>
      <c r="DI35" s="1030"/>
      <c r="DJ35" s="1030"/>
      <c r="DK35" s="1031"/>
      <c r="DL35" s="1029"/>
      <c r="DM35" s="1030"/>
      <c r="DN35" s="1030"/>
      <c r="DO35" s="1030"/>
      <c r="DP35" s="1031"/>
      <c r="DQ35" s="1029"/>
      <c r="DR35" s="1030"/>
      <c r="DS35" s="1030"/>
      <c r="DT35" s="1030"/>
      <c r="DU35" s="1031"/>
      <c r="DV35" s="1032"/>
      <c r="DW35" s="1033"/>
      <c r="DX35" s="1033"/>
      <c r="DY35" s="1033"/>
      <c r="DZ35" s="1034"/>
      <c r="EA35" s="230"/>
    </row>
    <row r="36" spans="1:131" ht="26.25" customHeight="1" x14ac:dyDescent="0.15">
      <c r="A36" s="242">
        <v>9</v>
      </c>
      <c r="B36" s="1070"/>
      <c r="C36" s="1071"/>
      <c r="D36" s="1071"/>
      <c r="E36" s="1071"/>
      <c r="F36" s="1071"/>
      <c r="G36" s="1071"/>
      <c r="H36" s="1071"/>
      <c r="I36" s="1071"/>
      <c r="J36" s="1071"/>
      <c r="K36" s="1071"/>
      <c r="L36" s="1071"/>
      <c r="M36" s="1071"/>
      <c r="N36" s="1071"/>
      <c r="O36" s="1071"/>
      <c r="P36" s="1072"/>
      <c r="Q36" s="1078"/>
      <c r="R36" s="1079"/>
      <c r="S36" s="1079"/>
      <c r="T36" s="1079"/>
      <c r="U36" s="1079"/>
      <c r="V36" s="1079"/>
      <c r="W36" s="1079"/>
      <c r="X36" s="1079"/>
      <c r="Y36" s="1079"/>
      <c r="Z36" s="1079"/>
      <c r="AA36" s="1079"/>
      <c r="AB36" s="1079"/>
      <c r="AC36" s="1079"/>
      <c r="AD36" s="1079"/>
      <c r="AE36" s="1080"/>
      <c r="AF36" s="1075"/>
      <c r="AG36" s="1076"/>
      <c r="AH36" s="1076"/>
      <c r="AI36" s="1076"/>
      <c r="AJ36" s="1077"/>
      <c r="AK36" s="1017"/>
      <c r="AL36" s="1008"/>
      <c r="AM36" s="1008"/>
      <c r="AN36" s="1008"/>
      <c r="AO36" s="1008"/>
      <c r="AP36" s="1008"/>
      <c r="AQ36" s="1008"/>
      <c r="AR36" s="1008"/>
      <c r="AS36" s="1008"/>
      <c r="AT36" s="1008"/>
      <c r="AU36" s="1008"/>
      <c r="AV36" s="1008"/>
      <c r="AW36" s="1008"/>
      <c r="AX36" s="1008"/>
      <c r="AY36" s="1008"/>
      <c r="AZ36" s="1081"/>
      <c r="BA36" s="1081"/>
      <c r="BB36" s="1081"/>
      <c r="BC36" s="1081"/>
      <c r="BD36" s="1081"/>
      <c r="BE36" s="1009"/>
      <c r="BF36" s="1009"/>
      <c r="BG36" s="1009"/>
      <c r="BH36" s="1009"/>
      <c r="BI36" s="1010"/>
      <c r="BJ36" s="232"/>
      <c r="BK36" s="232"/>
      <c r="BL36" s="232"/>
      <c r="BM36" s="232"/>
      <c r="BN36" s="232"/>
      <c r="BO36" s="241"/>
      <c r="BP36" s="241"/>
      <c r="BQ36" s="238">
        <v>30</v>
      </c>
      <c r="BR36" s="239"/>
      <c r="BS36" s="1032"/>
      <c r="BT36" s="1033"/>
      <c r="BU36" s="1033"/>
      <c r="BV36" s="1033"/>
      <c r="BW36" s="1033"/>
      <c r="BX36" s="1033"/>
      <c r="BY36" s="1033"/>
      <c r="BZ36" s="1033"/>
      <c r="CA36" s="1033"/>
      <c r="CB36" s="1033"/>
      <c r="CC36" s="1033"/>
      <c r="CD36" s="1033"/>
      <c r="CE36" s="1033"/>
      <c r="CF36" s="1033"/>
      <c r="CG36" s="1054"/>
      <c r="CH36" s="1029"/>
      <c r="CI36" s="1030"/>
      <c r="CJ36" s="1030"/>
      <c r="CK36" s="1030"/>
      <c r="CL36" s="1031"/>
      <c r="CM36" s="1029"/>
      <c r="CN36" s="1030"/>
      <c r="CO36" s="1030"/>
      <c r="CP36" s="1030"/>
      <c r="CQ36" s="1031"/>
      <c r="CR36" s="1029"/>
      <c r="CS36" s="1030"/>
      <c r="CT36" s="1030"/>
      <c r="CU36" s="1030"/>
      <c r="CV36" s="1031"/>
      <c r="CW36" s="1029"/>
      <c r="CX36" s="1030"/>
      <c r="CY36" s="1030"/>
      <c r="CZ36" s="1030"/>
      <c r="DA36" s="1031"/>
      <c r="DB36" s="1029"/>
      <c r="DC36" s="1030"/>
      <c r="DD36" s="1030"/>
      <c r="DE36" s="1030"/>
      <c r="DF36" s="1031"/>
      <c r="DG36" s="1029"/>
      <c r="DH36" s="1030"/>
      <c r="DI36" s="1030"/>
      <c r="DJ36" s="1030"/>
      <c r="DK36" s="1031"/>
      <c r="DL36" s="1029"/>
      <c r="DM36" s="1030"/>
      <c r="DN36" s="1030"/>
      <c r="DO36" s="1030"/>
      <c r="DP36" s="1031"/>
      <c r="DQ36" s="1029"/>
      <c r="DR36" s="1030"/>
      <c r="DS36" s="1030"/>
      <c r="DT36" s="1030"/>
      <c r="DU36" s="1031"/>
      <c r="DV36" s="1032"/>
      <c r="DW36" s="1033"/>
      <c r="DX36" s="1033"/>
      <c r="DY36" s="1033"/>
      <c r="DZ36" s="1034"/>
      <c r="EA36" s="230"/>
    </row>
    <row r="37" spans="1:131" ht="26.25" customHeight="1" x14ac:dyDescent="0.15">
      <c r="A37" s="242">
        <v>10</v>
      </c>
      <c r="B37" s="1070"/>
      <c r="C37" s="1071"/>
      <c r="D37" s="1071"/>
      <c r="E37" s="1071"/>
      <c r="F37" s="1071"/>
      <c r="G37" s="1071"/>
      <c r="H37" s="1071"/>
      <c r="I37" s="1071"/>
      <c r="J37" s="1071"/>
      <c r="K37" s="1071"/>
      <c r="L37" s="1071"/>
      <c r="M37" s="1071"/>
      <c r="N37" s="1071"/>
      <c r="O37" s="1071"/>
      <c r="P37" s="1072"/>
      <c r="Q37" s="1078"/>
      <c r="R37" s="1079"/>
      <c r="S37" s="1079"/>
      <c r="T37" s="1079"/>
      <c r="U37" s="1079"/>
      <c r="V37" s="1079"/>
      <c r="W37" s="1079"/>
      <c r="X37" s="1079"/>
      <c r="Y37" s="1079"/>
      <c r="Z37" s="1079"/>
      <c r="AA37" s="1079"/>
      <c r="AB37" s="1079"/>
      <c r="AC37" s="1079"/>
      <c r="AD37" s="1079"/>
      <c r="AE37" s="1080"/>
      <c r="AF37" s="1075"/>
      <c r="AG37" s="1076"/>
      <c r="AH37" s="1076"/>
      <c r="AI37" s="1076"/>
      <c r="AJ37" s="1077"/>
      <c r="AK37" s="1017"/>
      <c r="AL37" s="1008"/>
      <c r="AM37" s="1008"/>
      <c r="AN37" s="1008"/>
      <c r="AO37" s="1008"/>
      <c r="AP37" s="1008"/>
      <c r="AQ37" s="1008"/>
      <c r="AR37" s="1008"/>
      <c r="AS37" s="1008"/>
      <c r="AT37" s="1008"/>
      <c r="AU37" s="1008"/>
      <c r="AV37" s="1008"/>
      <c r="AW37" s="1008"/>
      <c r="AX37" s="1008"/>
      <c r="AY37" s="1008"/>
      <c r="AZ37" s="1081"/>
      <c r="BA37" s="1081"/>
      <c r="BB37" s="1081"/>
      <c r="BC37" s="1081"/>
      <c r="BD37" s="1081"/>
      <c r="BE37" s="1009"/>
      <c r="BF37" s="1009"/>
      <c r="BG37" s="1009"/>
      <c r="BH37" s="1009"/>
      <c r="BI37" s="1010"/>
      <c r="BJ37" s="232"/>
      <c r="BK37" s="232"/>
      <c r="BL37" s="232"/>
      <c r="BM37" s="232"/>
      <c r="BN37" s="232"/>
      <c r="BO37" s="241"/>
      <c r="BP37" s="241"/>
      <c r="BQ37" s="238">
        <v>31</v>
      </c>
      <c r="BR37" s="239"/>
      <c r="BS37" s="1032"/>
      <c r="BT37" s="1033"/>
      <c r="BU37" s="1033"/>
      <c r="BV37" s="1033"/>
      <c r="BW37" s="1033"/>
      <c r="BX37" s="1033"/>
      <c r="BY37" s="1033"/>
      <c r="BZ37" s="1033"/>
      <c r="CA37" s="1033"/>
      <c r="CB37" s="1033"/>
      <c r="CC37" s="1033"/>
      <c r="CD37" s="1033"/>
      <c r="CE37" s="1033"/>
      <c r="CF37" s="1033"/>
      <c r="CG37" s="1054"/>
      <c r="CH37" s="1029"/>
      <c r="CI37" s="1030"/>
      <c r="CJ37" s="1030"/>
      <c r="CK37" s="1030"/>
      <c r="CL37" s="1031"/>
      <c r="CM37" s="1029"/>
      <c r="CN37" s="1030"/>
      <c r="CO37" s="1030"/>
      <c r="CP37" s="1030"/>
      <c r="CQ37" s="1031"/>
      <c r="CR37" s="1029"/>
      <c r="CS37" s="1030"/>
      <c r="CT37" s="1030"/>
      <c r="CU37" s="1030"/>
      <c r="CV37" s="1031"/>
      <c r="CW37" s="1029"/>
      <c r="CX37" s="1030"/>
      <c r="CY37" s="1030"/>
      <c r="CZ37" s="1030"/>
      <c r="DA37" s="1031"/>
      <c r="DB37" s="1029"/>
      <c r="DC37" s="1030"/>
      <c r="DD37" s="1030"/>
      <c r="DE37" s="1030"/>
      <c r="DF37" s="1031"/>
      <c r="DG37" s="1029"/>
      <c r="DH37" s="1030"/>
      <c r="DI37" s="1030"/>
      <c r="DJ37" s="1030"/>
      <c r="DK37" s="1031"/>
      <c r="DL37" s="1029"/>
      <c r="DM37" s="1030"/>
      <c r="DN37" s="1030"/>
      <c r="DO37" s="1030"/>
      <c r="DP37" s="1031"/>
      <c r="DQ37" s="1029"/>
      <c r="DR37" s="1030"/>
      <c r="DS37" s="1030"/>
      <c r="DT37" s="1030"/>
      <c r="DU37" s="1031"/>
      <c r="DV37" s="1032"/>
      <c r="DW37" s="1033"/>
      <c r="DX37" s="1033"/>
      <c r="DY37" s="1033"/>
      <c r="DZ37" s="1034"/>
      <c r="EA37" s="230"/>
    </row>
    <row r="38" spans="1:131" ht="26.25" customHeight="1" x14ac:dyDescent="0.15">
      <c r="A38" s="242">
        <v>11</v>
      </c>
      <c r="B38" s="1070"/>
      <c r="C38" s="1071"/>
      <c r="D38" s="1071"/>
      <c r="E38" s="1071"/>
      <c r="F38" s="1071"/>
      <c r="G38" s="1071"/>
      <c r="H38" s="1071"/>
      <c r="I38" s="1071"/>
      <c r="J38" s="1071"/>
      <c r="K38" s="1071"/>
      <c r="L38" s="1071"/>
      <c r="M38" s="1071"/>
      <c r="N38" s="1071"/>
      <c r="O38" s="1071"/>
      <c r="P38" s="1072"/>
      <c r="Q38" s="1078"/>
      <c r="R38" s="1079"/>
      <c r="S38" s="1079"/>
      <c r="T38" s="1079"/>
      <c r="U38" s="1079"/>
      <c r="V38" s="1079"/>
      <c r="W38" s="1079"/>
      <c r="X38" s="1079"/>
      <c r="Y38" s="1079"/>
      <c r="Z38" s="1079"/>
      <c r="AA38" s="1079"/>
      <c r="AB38" s="1079"/>
      <c r="AC38" s="1079"/>
      <c r="AD38" s="1079"/>
      <c r="AE38" s="1080"/>
      <c r="AF38" s="1075"/>
      <c r="AG38" s="1076"/>
      <c r="AH38" s="1076"/>
      <c r="AI38" s="1076"/>
      <c r="AJ38" s="1077"/>
      <c r="AK38" s="1017"/>
      <c r="AL38" s="1008"/>
      <c r="AM38" s="1008"/>
      <c r="AN38" s="1008"/>
      <c r="AO38" s="1008"/>
      <c r="AP38" s="1008"/>
      <c r="AQ38" s="1008"/>
      <c r="AR38" s="1008"/>
      <c r="AS38" s="1008"/>
      <c r="AT38" s="1008"/>
      <c r="AU38" s="1008"/>
      <c r="AV38" s="1008"/>
      <c r="AW38" s="1008"/>
      <c r="AX38" s="1008"/>
      <c r="AY38" s="1008"/>
      <c r="AZ38" s="1081"/>
      <c r="BA38" s="1081"/>
      <c r="BB38" s="1081"/>
      <c r="BC38" s="1081"/>
      <c r="BD38" s="1081"/>
      <c r="BE38" s="1009"/>
      <c r="BF38" s="1009"/>
      <c r="BG38" s="1009"/>
      <c r="BH38" s="1009"/>
      <c r="BI38" s="1010"/>
      <c r="BJ38" s="232"/>
      <c r="BK38" s="232"/>
      <c r="BL38" s="232"/>
      <c r="BM38" s="232"/>
      <c r="BN38" s="232"/>
      <c r="BO38" s="241"/>
      <c r="BP38" s="241"/>
      <c r="BQ38" s="238">
        <v>32</v>
      </c>
      <c r="BR38" s="239"/>
      <c r="BS38" s="1032"/>
      <c r="BT38" s="1033"/>
      <c r="BU38" s="1033"/>
      <c r="BV38" s="1033"/>
      <c r="BW38" s="1033"/>
      <c r="BX38" s="1033"/>
      <c r="BY38" s="1033"/>
      <c r="BZ38" s="1033"/>
      <c r="CA38" s="1033"/>
      <c r="CB38" s="1033"/>
      <c r="CC38" s="1033"/>
      <c r="CD38" s="1033"/>
      <c r="CE38" s="1033"/>
      <c r="CF38" s="1033"/>
      <c r="CG38" s="1054"/>
      <c r="CH38" s="1029"/>
      <c r="CI38" s="1030"/>
      <c r="CJ38" s="1030"/>
      <c r="CK38" s="1030"/>
      <c r="CL38" s="1031"/>
      <c r="CM38" s="1029"/>
      <c r="CN38" s="1030"/>
      <c r="CO38" s="1030"/>
      <c r="CP38" s="1030"/>
      <c r="CQ38" s="1031"/>
      <c r="CR38" s="1029"/>
      <c r="CS38" s="1030"/>
      <c r="CT38" s="1030"/>
      <c r="CU38" s="1030"/>
      <c r="CV38" s="1031"/>
      <c r="CW38" s="1029"/>
      <c r="CX38" s="1030"/>
      <c r="CY38" s="1030"/>
      <c r="CZ38" s="1030"/>
      <c r="DA38" s="1031"/>
      <c r="DB38" s="1029"/>
      <c r="DC38" s="1030"/>
      <c r="DD38" s="1030"/>
      <c r="DE38" s="1030"/>
      <c r="DF38" s="1031"/>
      <c r="DG38" s="1029"/>
      <c r="DH38" s="1030"/>
      <c r="DI38" s="1030"/>
      <c r="DJ38" s="1030"/>
      <c r="DK38" s="1031"/>
      <c r="DL38" s="1029"/>
      <c r="DM38" s="1030"/>
      <c r="DN38" s="1030"/>
      <c r="DO38" s="1030"/>
      <c r="DP38" s="1031"/>
      <c r="DQ38" s="1029"/>
      <c r="DR38" s="1030"/>
      <c r="DS38" s="1030"/>
      <c r="DT38" s="1030"/>
      <c r="DU38" s="1031"/>
      <c r="DV38" s="1032"/>
      <c r="DW38" s="1033"/>
      <c r="DX38" s="1033"/>
      <c r="DY38" s="1033"/>
      <c r="DZ38" s="1034"/>
      <c r="EA38" s="230"/>
    </row>
    <row r="39" spans="1:131" ht="26.25" customHeight="1" x14ac:dyDescent="0.15">
      <c r="A39" s="242">
        <v>12</v>
      </c>
      <c r="B39" s="1070"/>
      <c r="C39" s="1071"/>
      <c r="D39" s="1071"/>
      <c r="E39" s="1071"/>
      <c r="F39" s="1071"/>
      <c r="G39" s="1071"/>
      <c r="H39" s="1071"/>
      <c r="I39" s="1071"/>
      <c r="J39" s="1071"/>
      <c r="K39" s="1071"/>
      <c r="L39" s="1071"/>
      <c r="M39" s="1071"/>
      <c r="N39" s="1071"/>
      <c r="O39" s="1071"/>
      <c r="P39" s="1072"/>
      <c r="Q39" s="1078"/>
      <c r="R39" s="1079"/>
      <c r="S39" s="1079"/>
      <c r="T39" s="1079"/>
      <c r="U39" s="1079"/>
      <c r="V39" s="1079"/>
      <c r="W39" s="1079"/>
      <c r="X39" s="1079"/>
      <c r="Y39" s="1079"/>
      <c r="Z39" s="1079"/>
      <c r="AA39" s="1079"/>
      <c r="AB39" s="1079"/>
      <c r="AC39" s="1079"/>
      <c r="AD39" s="1079"/>
      <c r="AE39" s="1080"/>
      <c r="AF39" s="1075"/>
      <c r="AG39" s="1076"/>
      <c r="AH39" s="1076"/>
      <c r="AI39" s="1076"/>
      <c r="AJ39" s="1077"/>
      <c r="AK39" s="1017"/>
      <c r="AL39" s="1008"/>
      <c r="AM39" s="1008"/>
      <c r="AN39" s="1008"/>
      <c r="AO39" s="1008"/>
      <c r="AP39" s="1008"/>
      <c r="AQ39" s="1008"/>
      <c r="AR39" s="1008"/>
      <c r="AS39" s="1008"/>
      <c r="AT39" s="1008"/>
      <c r="AU39" s="1008"/>
      <c r="AV39" s="1008"/>
      <c r="AW39" s="1008"/>
      <c r="AX39" s="1008"/>
      <c r="AY39" s="1008"/>
      <c r="AZ39" s="1081"/>
      <c r="BA39" s="1081"/>
      <c r="BB39" s="1081"/>
      <c r="BC39" s="1081"/>
      <c r="BD39" s="1081"/>
      <c r="BE39" s="1009"/>
      <c r="BF39" s="1009"/>
      <c r="BG39" s="1009"/>
      <c r="BH39" s="1009"/>
      <c r="BI39" s="1010"/>
      <c r="BJ39" s="232"/>
      <c r="BK39" s="232"/>
      <c r="BL39" s="232"/>
      <c r="BM39" s="232"/>
      <c r="BN39" s="232"/>
      <c r="BO39" s="241"/>
      <c r="BP39" s="241"/>
      <c r="BQ39" s="238">
        <v>33</v>
      </c>
      <c r="BR39" s="239"/>
      <c r="BS39" s="1032"/>
      <c r="BT39" s="1033"/>
      <c r="BU39" s="1033"/>
      <c r="BV39" s="1033"/>
      <c r="BW39" s="1033"/>
      <c r="BX39" s="1033"/>
      <c r="BY39" s="1033"/>
      <c r="BZ39" s="1033"/>
      <c r="CA39" s="1033"/>
      <c r="CB39" s="1033"/>
      <c r="CC39" s="1033"/>
      <c r="CD39" s="1033"/>
      <c r="CE39" s="1033"/>
      <c r="CF39" s="1033"/>
      <c r="CG39" s="1054"/>
      <c r="CH39" s="1029"/>
      <c r="CI39" s="1030"/>
      <c r="CJ39" s="1030"/>
      <c r="CK39" s="1030"/>
      <c r="CL39" s="1031"/>
      <c r="CM39" s="1029"/>
      <c r="CN39" s="1030"/>
      <c r="CO39" s="1030"/>
      <c r="CP39" s="1030"/>
      <c r="CQ39" s="1031"/>
      <c r="CR39" s="1029"/>
      <c r="CS39" s="1030"/>
      <c r="CT39" s="1030"/>
      <c r="CU39" s="1030"/>
      <c r="CV39" s="1031"/>
      <c r="CW39" s="1029"/>
      <c r="CX39" s="1030"/>
      <c r="CY39" s="1030"/>
      <c r="CZ39" s="1030"/>
      <c r="DA39" s="1031"/>
      <c r="DB39" s="1029"/>
      <c r="DC39" s="1030"/>
      <c r="DD39" s="1030"/>
      <c r="DE39" s="1030"/>
      <c r="DF39" s="1031"/>
      <c r="DG39" s="1029"/>
      <c r="DH39" s="1030"/>
      <c r="DI39" s="1030"/>
      <c r="DJ39" s="1030"/>
      <c r="DK39" s="1031"/>
      <c r="DL39" s="1029"/>
      <c r="DM39" s="1030"/>
      <c r="DN39" s="1030"/>
      <c r="DO39" s="1030"/>
      <c r="DP39" s="1031"/>
      <c r="DQ39" s="1029"/>
      <c r="DR39" s="1030"/>
      <c r="DS39" s="1030"/>
      <c r="DT39" s="1030"/>
      <c r="DU39" s="1031"/>
      <c r="DV39" s="1032"/>
      <c r="DW39" s="1033"/>
      <c r="DX39" s="1033"/>
      <c r="DY39" s="1033"/>
      <c r="DZ39" s="1034"/>
      <c r="EA39" s="230"/>
    </row>
    <row r="40" spans="1:131" ht="26.25" customHeight="1" x14ac:dyDescent="0.15">
      <c r="A40" s="238">
        <v>13</v>
      </c>
      <c r="B40" s="1070"/>
      <c r="C40" s="1071"/>
      <c r="D40" s="1071"/>
      <c r="E40" s="1071"/>
      <c r="F40" s="1071"/>
      <c r="G40" s="1071"/>
      <c r="H40" s="1071"/>
      <c r="I40" s="1071"/>
      <c r="J40" s="1071"/>
      <c r="K40" s="1071"/>
      <c r="L40" s="1071"/>
      <c r="M40" s="1071"/>
      <c r="N40" s="1071"/>
      <c r="O40" s="1071"/>
      <c r="P40" s="1072"/>
      <c r="Q40" s="1078"/>
      <c r="R40" s="1079"/>
      <c r="S40" s="1079"/>
      <c r="T40" s="1079"/>
      <c r="U40" s="1079"/>
      <c r="V40" s="1079"/>
      <c r="W40" s="1079"/>
      <c r="X40" s="1079"/>
      <c r="Y40" s="1079"/>
      <c r="Z40" s="1079"/>
      <c r="AA40" s="1079"/>
      <c r="AB40" s="1079"/>
      <c r="AC40" s="1079"/>
      <c r="AD40" s="1079"/>
      <c r="AE40" s="1080"/>
      <c r="AF40" s="1075"/>
      <c r="AG40" s="1076"/>
      <c r="AH40" s="1076"/>
      <c r="AI40" s="1076"/>
      <c r="AJ40" s="1077"/>
      <c r="AK40" s="1017"/>
      <c r="AL40" s="1008"/>
      <c r="AM40" s="1008"/>
      <c r="AN40" s="1008"/>
      <c r="AO40" s="1008"/>
      <c r="AP40" s="1008"/>
      <c r="AQ40" s="1008"/>
      <c r="AR40" s="1008"/>
      <c r="AS40" s="1008"/>
      <c r="AT40" s="1008"/>
      <c r="AU40" s="1008"/>
      <c r="AV40" s="1008"/>
      <c r="AW40" s="1008"/>
      <c r="AX40" s="1008"/>
      <c r="AY40" s="1008"/>
      <c r="AZ40" s="1081"/>
      <c r="BA40" s="1081"/>
      <c r="BB40" s="1081"/>
      <c r="BC40" s="1081"/>
      <c r="BD40" s="1081"/>
      <c r="BE40" s="1009"/>
      <c r="BF40" s="1009"/>
      <c r="BG40" s="1009"/>
      <c r="BH40" s="1009"/>
      <c r="BI40" s="1010"/>
      <c r="BJ40" s="232"/>
      <c r="BK40" s="232"/>
      <c r="BL40" s="232"/>
      <c r="BM40" s="232"/>
      <c r="BN40" s="232"/>
      <c r="BO40" s="241"/>
      <c r="BP40" s="241"/>
      <c r="BQ40" s="238">
        <v>34</v>
      </c>
      <c r="BR40" s="239"/>
      <c r="BS40" s="1032"/>
      <c r="BT40" s="1033"/>
      <c r="BU40" s="1033"/>
      <c r="BV40" s="1033"/>
      <c r="BW40" s="1033"/>
      <c r="BX40" s="1033"/>
      <c r="BY40" s="1033"/>
      <c r="BZ40" s="1033"/>
      <c r="CA40" s="1033"/>
      <c r="CB40" s="1033"/>
      <c r="CC40" s="1033"/>
      <c r="CD40" s="1033"/>
      <c r="CE40" s="1033"/>
      <c r="CF40" s="1033"/>
      <c r="CG40" s="1054"/>
      <c r="CH40" s="1029"/>
      <c r="CI40" s="1030"/>
      <c r="CJ40" s="1030"/>
      <c r="CK40" s="1030"/>
      <c r="CL40" s="1031"/>
      <c r="CM40" s="1029"/>
      <c r="CN40" s="1030"/>
      <c r="CO40" s="1030"/>
      <c r="CP40" s="1030"/>
      <c r="CQ40" s="1031"/>
      <c r="CR40" s="1029"/>
      <c r="CS40" s="1030"/>
      <c r="CT40" s="1030"/>
      <c r="CU40" s="1030"/>
      <c r="CV40" s="1031"/>
      <c r="CW40" s="1029"/>
      <c r="CX40" s="1030"/>
      <c r="CY40" s="1030"/>
      <c r="CZ40" s="1030"/>
      <c r="DA40" s="1031"/>
      <c r="DB40" s="1029"/>
      <c r="DC40" s="1030"/>
      <c r="DD40" s="1030"/>
      <c r="DE40" s="1030"/>
      <c r="DF40" s="1031"/>
      <c r="DG40" s="1029"/>
      <c r="DH40" s="1030"/>
      <c r="DI40" s="1030"/>
      <c r="DJ40" s="1030"/>
      <c r="DK40" s="1031"/>
      <c r="DL40" s="1029"/>
      <c r="DM40" s="1030"/>
      <c r="DN40" s="1030"/>
      <c r="DO40" s="1030"/>
      <c r="DP40" s="1031"/>
      <c r="DQ40" s="1029"/>
      <c r="DR40" s="1030"/>
      <c r="DS40" s="1030"/>
      <c r="DT40" s="1030"/>
      <c r="DU40" s="1031"/>
      <c r="DV40" s="1032"/>
      <c r="DW40" s="1033"/>
      <c r="DX40" s="1033"/>
      <c r="DY40" s="1033"/>
      <c r="DZ40" s="1034"/>
      <c r="EA40" s="230"/>
    </row>
    <row r="41" spans="1:131" ht="26.25" customHeight="1" x14ac:dyDescent="0.15">
      <c r="A41" s="238">
        <v>14</v>
      </c>
      <c r="B41" s="1070"/>
      <c r="C41" s="1071"/>
      <c r="D41" s="1071"/>
      <c r="E41" s="1071"/>
      <c r="F41" s="1071"/>
      <c r="G41" s="1071"/>
      <c r="H41" s="1071"/>
      <c r="I41" s="1071"/>
      <c r="J41" s="1071"/>
      <c r="K41" s="1071"/>
      <c r="L41" s="1071"/>
      <c r="M41" s="1071"/>
      <c r="N41" s="1071"/>
      <c r="O41" s="1071"/>
      <c r="P41" s="1072"/>
      <c r="Q41" s="1078"/>
      <c r="R41" s="1079"/>
      <c r="S41" s="1079"/>
      <c r="T41" s="1079"/>
      <c r="U41" s="1079"/>
      <c r="V41" s="1079"/>
      <c r="W41" s="1079"/>
      <c r="X41" s="1079"/>
      <c r="Y41" s="1079"/>
      <c r="Z41" s="1079"/>
      <c r="AA41" s="1079"/>
      <c r="AB41" s="1079"/>
      <c r="AC41" s="1079"/>
      <c r="AD41" s="1079"/>
      <c r="AE41" s="1080"/>
      <c r="AF41" s="1075"/>
      <c r="AG41" s="1076"/>
      <c r="AH41" s="1076"/>
      <c r="AI41" s="1076"/>
      <c r="AJ41" s="1077"/>
      <c r="AK41" s="1017"/>
      <c r="AL41" s="1008"/>
      <c r="AM41" s="1008"/>
      <c r="AN41" s="1008"/>
      <c r="AO41" s="1008"/>
      <c r="AP41" s="1008"/>
      <c r="AQ41" s="1008"/>
      <c r="AR41" s="1008"/>
      <c r="AS41" s="1008"/>
      <c r="AT41" s="1008"/>
      <c r="AU41" s="1008"/>
      <c r="AV41" s="1008"/>
      <c r="AW41" s="1008"/>
      <c r="AX41" s="1008"/>
      <c r="AY41" s="1008"/>
      <c r="AZ41" s="1081"/>
      <c r="BA41" s="1081"/>
      <c r="BB41" s="1081"/>
      <c r="BC41" s="1081"/>
      <c r="BD41" s="1081"/>
      <c r="BE41" s="1009"/>
      <c r="BF41" s="1009"/>
      <c r="BG41" s="1009"/>
      <c r="BH41" s="1009"/>
      <c r="BI41" s="1010"/>
      <c r="BJ41" s="232"/>
      <c r="BK41" s="232"/>
      <c r="BL41" s="232"/>
      <c r="BM41" s="232"/>
      <c r="BN41" s="232"/>
      <c r="BO41" s="241"/>
      <c r="BP41" s="241"/>
      <c r="BQ41" s="238">
        <v>35</v>
      </c>
      <c r="BR41" s="239"/>
      <c r="BS41" s="1032"/>
      <c r="BT41" s="1033"/>
      <c r="BU41" s="1033"/>
      <c r="BV41" s="1033"/>
      <c r="BW41" s="1033"/>
      <c r="BX41" s="1033"/>
      <c r="BY41" s="1033"/>
      <c r="BZ41" s="1033"/>
      <c r="CA41" s="1033"/>
      <c r="CB41" s="1033"/>
      <c r="CC41" s="1033"/>
      <c r="CD41" s="1033"/>
      <c r="CE41" s="1033"/>
      <c r="CF41" s="1033"/>
      <c r="CG41" s="1054"/>
      <c r="CH41" s="1029"/>
      <c r="CI41" s="1030"/>
      <c r="CJ41" s="1030"/>
      <c r="CK41" s="1030"/>
      <c r="CL41" s="1031"/>
      <c r="CM41" s="1029"/>
      <c r="CN41" s="1030"/>
      <c r="CO41" s="1030"/>
      <c r="CP41" s="1030"/>
      <c r="CQ41" s="1031"/>
      <c r="CR41" s="1029"/>
      <c r="CS41" s="1030"/>
      <c r="CT41" s="1030"/>
      <c r="CU41" s="1030"/>
      <c r="CV41" s="1031"/>
      <c r="CW41" s="1029"/>
      <c r="CX41" s="1030"/>
      <c r="CY41" s="1030"/>
      <c r="CZ41" s="1030"/>
      <c r="DA41" s="1031"/>
      <c r="DB41" s="1029"/>
      <c r="DC41" s="1030"/>
      <c r="DD41" s="1030"/>
      <c r="DE41" s="1030"/>
      <c r="DF41" s="1031"/>
      <c r="DG41" s="1029"/>
      <c r="DH41" s="1030"/>
      <c r="DI41" s="1030"/>
      <c r="DJ41" s="1030"/>
      <c r="DK41" s="1031"/>
      <c r="DL41" s="1029"/>
      <c r="DM41" s="1030"/>
      <c r="DN41" s="1030"/>
      <c r="DO41" s="1030"/>
      <c r="DP41" s="1031"/>
      <c r="DQ41" s="1029"/>
      <c r="DR41" s="1030"/>
      <c r="DS41" s="1030"/>
      <c r="DT41" s="1030"/>
      <c r="DU41" s="1031"/>
      <c r="DV41" s="1032"/>
      <c r="DW41" s="1033"/>
      <c r="DX41" s="1033"/>
      <c r="DY41" s="1033"/>
      <c r="DZ41" s="1034"/>
      <c r="EA41" s="230"/>
    </row>
    <row r="42" spans="1:131" ht="26.25" customHeight="1" x14ac:dyDescent="0.15">
      <c r="A42" s="238">
        <v>15</v>
      </c>
      <c r="B42" s="1070"/>
      <c r="C42" s="1071"/>
      <c r="D42" s="1071"/>
      <c r="E42" s="1071"/>
      <c r="F42" s="1071"/>
      <c r="G42" s="1071"/>
      <c r="H42" s="1071"/>
      <c r="I42" s="1071"/>
      <c r="J42" s="1071"/>
      <c r="K42" s="1071"/>
      <c r="L42" s="1071"/>
      <c r="M42" s="1071"/>
      <c r="N42" s="1071"/>
      <c r="O42" s="1071"/>
      <c r="P42" s="1072"/>
      <c r="Q42" s="1078"/>
      <c r="R42" s="1079"/>
      <c r="S42" s="1079"/>
      <c r="T42" s="1079"/>
      <c r="U42" s="1079"/>
      <c r="V42" s="1079"/>
      <c r="W42" s="1079"/>
      <c r="X42" s="1079"/>
      <c r="Y42" s="1079"/>
      <c r="Z42" s="1079"/>
      <c r="AA42" s="1079"/>
      <c r="AB42" s="1079"/>
      <c r="AC42" s="1079"/>
      <c r="AD42" s="1079"/>
      <c r="AE42" s="1080"/>
      <c r="AF42" s="1075"/>
      <c r="AG42" s="1076"/>
      <c r="AH42" s="1076"/>
      <c r="AI42" s="1076"/>
      <c r="AJ42" s="1077"/>
      <c r="AK42" s="1017"/>
      <c r="AL42" s="1008"/>
      <c r="AM42" s="1008"/>
      <c r="AN42" s="1008"/>
      <c r="AO42" s="1008"/>
      <c r="AP42" s="1008"/>
      <c r="AQ42" s="1008"/>
      <c r="AR42" s="1008"/>
      <c r="AS42" s="1008"/>
      <c r="AT42" s="1008"/>
      <c r="AU42" s="1008"/>
      <c r="AV42" s="1008"/>
      <c r="AW42" s="1008"/>
      <c r="AX42" s="1008"/>
      <c r="AY42" s="1008"/>
      <c r="AZ42" s="1081"/>
      <c r="BA42" s="1081"/>
      <c r="BB42" s="1081"/>
      <c r="BC42" s="1081"/>
      <c r="BD42" s="1081"/>
      <c r="BE42" s="1009"/>
      <c r="BF42" s="1009"/>
      <c r="BG42" s="1009"/>
      <c r="BH42" s="1009"/>
      <c r="BI42" s="1010"/>
      <c r="BJ42" s="232"/>
      <c r="BK42" s="232"/>
      <c r="BL42" s="232"/>
      <c r="BM42" s="232"/>
      <c r="BN42" s="232"/>
      <c r="BO42" s="241"/>
      <c r="BP42" s="241"/>
      <c r="BQ42" s="238">
        <v>36</v>
      </c>
      <c r="BR42" s="239"/>
      <c r="BS42" s="1032"/>
      <c r="BT42" s="1033"/>
      <c r="BU42" s="1033"/>
      <c r="BV42" s="1033"/>
      <c r="BW42" s="1033"/>
      <c r="BX42" s="1033"/>
      <c r="BY42" s="1033"/>
      <c r="BZ42" s="1033"/>
      <c r="CA42" s="1033"/>
      <c r="CB42" s="1033"/>
      <c r="CC42" s="1033"/>
      <c r="CD42" s="1033"/>
      <c r="CE42" s="1033"/>
      <c r="CF42" s="1033"/>
      <c r="CG42" s="1054"/>
      <c r="CH42" s="1029"/>
      <c r="CI42" s="1030"/>
      <c r="CJ42" s="1030"/>
      <c r="CK42" s="1030"/>
      <c r="CL42" s="1031"/>
      <c r="CM42" s="1029"/>
      <c r="CN42" s="1030"/>
      <c r="CO42" s="1030"/>
      <c r="CP42" s="1030"/>
      <c r="CQ42" s="1031"/>
      <c r="CR42" s="1029"/>
      <c r="CS42" s="1030"/>
      <c r="CT42" s="1030"/>
      <c r="CU42" s="1030"/>
      <c r="CV42" s="1031"/>
      <c r="CW42" s="1029"/>
      <c r="CX42" s="1030"/>
      <c r="CY42" s="1030"/>
      <c r="CZ42" s="1030"/>
      <c r="DA42" s="1031"/>
      <c r="DB42" s="1029"/>
      <c r="DC42" s="1030"/>
      <c r="DD42" s="1030"/>
      <c r="DE42" s="1030"/>
      <c r="DF42" s="1031"/>
      <c r="DG42" s="1029"/>
      <c r="DH42" s="1030"/>
      <c r="DI42" s="1030"/>
      <c r="DJ42" s="1030"/>
      <c r="DK42" s="1031"/>
      <c r="DL42" s="1029"/>
      <c r="DM42" s="1030"/>
      <c r="DN42" s="1030"/>
      <c r="DO42" s="1030"/>
      <c r="DP42" s="1031"/>
      <c r="DQ42" s="1029"/>
      <c r="DR42" s="1030"/>
      <c r="DS42" s="1030"/>
      <c r="DT42" s="1030"/>
      <c r="DU42" s="1031"/>
      <c r="DV42" s="1032"/>
      <c r="DW42" s="1033"/>
      <c r="DX42" s="1033"/>
      <c r="DY42" s="1033"/>
      <c r="DZ42" s="1034"/>
      <c r="EA42" s="230"/>
    </row>
    <row r="43" spans="1:131" ht="26.25" customHeight="1" x14ac:dyDescent="0.15">
      <c r="A43" s="238">
        <v>16</v>
      </c>
      <c r="B43" s="1070"/>
      <c r="C43" s="1071"/>
      <c r="D43" s="1071"/>
      <c r="E43" s="1071"/>
      <c r="F43" s="1071"/>
      <c r="G43" s="1071"/>
      <c r="H43" s="1071"/>
      <c r="I43" s="1071"/>
      <c r="J43" s="1071"/>
      <c r="K43" s="1071"/>
      <c r="L43" s="1071"/>
      <c r="M43" s="1071"/>
      <c r="N43" s="1071"/>
      <c r="O43" s="1071"/>
      <c r="P43" s="1072"/>
      <c r="Q43" s="1078"/>
      <c r="R43" s="1079"/>
      <c r="S43" s="1079"/>
      <c r="T43" s="1079"/>
      <c r="U43" s="1079"/>
      <c r="V43" s="1079"/>
      <c r="W43" s="1079"/>
      <c r="X43" s="1079"/>
      <c r="Y43" s="1079"/>
      <c r="Z43" s="1079"/>
      <c r="AA43" s="1079"/>
      <c r="AB43" s="1079"/>
      <c r="AC43" s="1079"/>
      <c r="AD43" s="1079"/>
      <c r="AE43" s="1080"/>
      <c r="AF43" s="1075"/>
      <c r="AG43" s="1076"/>
      <c r="AH43" s="1076"/>
      <c r="AI43" s="1076"/>
      <c r="AJ43" s="1077"/>
      <c r="AK43" s="1017"/>
      <c r="AL43" s="1008"/>
      <c r="AM43" s="1008"/>
      <c r="AN43" s="1008"/>
      <c r="AO43" s="1008"/>
      <c r="AP43" s="1008"/>
      <c r="AQ43" s="1008"/>
      <c r="AR43" s="1008"/>
      <c r="AS43" s="1008"/>
      <c r="AT43" s="1008"/>
      <c r="AU43" s="1008"/>
      <c r="AV43" s="1008"/>
      <c r="AW43" s="1008"/>
      <c r="AX43" s="1008"/>
      <c r="AY43" s="1008"/>
      <c r="AZ43" s="1081"/>
      <c r="BA43" s="1081"/>
      <c r="BB43" s="1081"/>
      <c r="BC43" s="1081"/>
      <c r="BD43" s="1081"/>
      <c r="BE43" s="1009"/>
      <c r="BF43" s="1009"/>
      <c r="BG43" s="1009"/>
      <c r="BH43" s="1009"/>
      <c r="BI43" s="1010"/>
      <c r="BJ43" s="232"/>
      <c r="BK43" s="232"/>
      <c r="BL43" s="232"/>
      <c r="BM43" s="232"/>
      <c r="BN43" s="232"/>
      <c r="BO43" s="241"/>
      <c r="BP43" s="241"/>
      <c r="BQ43" s="238">
        <v>37</v>
      </c>
      <c r="BR43" s="239"/>
      <c r="BS43" s="1032"/>
      <c r="BT43" s="1033"/>
      <c r="BU43" s="1033"/>
      <c r="BV43" s="1033"/>
      <c r="BW43" s="1033"/>
      <c r="BX43" s="1033"/>
      <c r="BY43" s="1033"/>
      <c r="BZ43" s="1033"/>
      <c r="CA43" s="1033"/>
      <c r="CB43" s="1033"/>
      <c r="CC43" s="1033"/>
      <c r="CD43" s="1033"/>
      <c r="CE43" s="1033"/>
      <c r="CF43" s="1033"/>
      <c r="CG43" s="1054"/>
      <c r="CH43" s="1029"/>
      <c r="CI43" s="1030"/>
      <c r="CJ43" s="1030"/>
      <c r="CK43" s="1030"/>
      <c r="CL43" s="1031"/>
      <c r="CM43" s="1029"/>
      <c r="CN43" s="1030"/>
      <c r="CO43" s="1030"/>
      <c r="CP43" s="1030"/>
      <c r="CQ43" s="1031"/>
      <c r="CR43" s="1029"/>
      <c r="CS43" s="1030"/>
      <c r="CT43" s="1030"/>
      <c r="CU43" s="1030"/>
      <c r="CV43" s="1031"/>
      <c r="CW43" s="1029"/>
      <c r="CX43" s="1030"/>
      <c r="CY43" s="1030"/>
      <c r="CZ43" s="1030"/>
      <c r="DA43" s="1031"/>
      <c r="DB43" s="1029"/>
      <c r="DC43" s="1030"/>
      <c r="DD43" s="1030"/>
      <c r="DE43" s="1030"/>
      <c r="DF43" s="1031"/>
      <c r="DG43" s="1029"/>
      <c r="DH43" s="1030"/>
      <c r="DI43" s="1030"/>
      <c r="DJ43" s="1030"/>
      <c r="DK43" s="1031"/>
      <c r="DL43" s="1029"/>
      <c r="DM43" s="1030"/>
      <c r="DN43" s="1030"/>
      <c r="DO43" s="1030"/>
      <c r="DP43" s="1031"/>
      <c r="DQ43" s="1029"/>
      <c r="DR43" s="1030"/>
      <c r="DS43" s="1030"/>
      <c r="DT43" s="1030"/>
      <c r="DU43" s="1031"/>
      <c r="DV43" s="1032"/>
      <c r="DW43" s="1033"/>
      <c r="DX43" s="1033"/>
      <c r="DY43" s="1033"/>
      <c r="DZ43" s="1034"/>
      <c r="EA43" s="230"/>
    </row>
    <row r="44" spans="1:131" ht="26.25" customHeight="1" x14ac:dyDescent="0.15">
      <c r="A44" s="238">
        <v>17</v>
      </c>
      <c r="B44" s="1070"/>
      <c r="C44" s="1071"/>
      <c r="D44" s="1071"/>
      <c r="E44" s="1071"/>
      <c r="F44" s="1071"/>
      <c r="G44" s="1071"/>
      <c r="H44" s="1071"/>
      <c r="I44" s="1071"/>
      <c r="J44" s="1071"/>
      <c r="K44" s="1071"/>
      <c r="L44" s="1071"/>
      <c r="M44" s="1071"/>
      <c r="N44" s="1071"/>
      <c r="O44" s="1071"/>
      <c r="P44" s="1072"/>
      <c r="Q44" s="1078"/>
      <c r="R44" s="1079"/>
      <c r="S44" s="1079"/>
      <c r="T44" s="1079"/>
      <c r="U44" s="1079"/>
      <c r="V44" s="1079"/>
      <c r="W44" s="1079"/>
      <c r="X44" s="1079"/>
      <c r="Y44" s="1079"/>
      <c r="Z44" s="1079"/>
      <c r="AA44" s="1079"/>
      <c r="AB44" s="1079"/>
      <c r="AC44" s="1079"/>
      <c r="AD44" s="1079"/>
      <c r="AE44" s="1080"/>
      <c r="AF44" s="1075"/>
      <c r="AG44" s="1076"/>
      <c r="AH44" s="1076"/>
      <c r="AI44" s="1076"/>
      <c r="AJ44" s="1077"/>
      <c r="AK44" s="1017"/>
      <c r="AL44" s="1008"/>
      <c r="AM44" s="1008"/>
      <c r="AN44" s="1008"/>
      <c r="AO44" s="1008"/>
      <c r="AP44" s="1008"/>
      <c r="AQ44" s="1008"/>
      <c r="AR44" s="1008"/>
      <c r="AS44" s="1008"/>
      <c r="AT44" s="1008"/>
      <c r="AU44" s="1008"/>
      <c r="AV44" s="1008"/>
      <c r="AW44" s="1008"/>
      <c r="AX44" s="1008"/>
      <c r="AY44" s="1008"/>
      <c r="AZ44" s="1081"/>
      <c r="BA44" s="1081"/>
      <c r="BB44" s="1081"/>
      <c r="BC44" s="1081"/>
      <c r="BD44" s="1081"/>
      <c r="BE44" s="1009"/>
      <c r="BF44" s="1009"/>
      <c r="BG44" s="1009"/>
      <c r="BH44" s="1009"/>
      <c r="BI44" s="1010"/>
      <c r="BJ44" s="232"/>
      <c r="BK44" s="232"/>
      <c r="BL44" s="232"/>
      <c r="BM44" s="232"/>
      <c r="BN44" s="232"/>
      <c r="BO44" s="241"/>
      <c r="BP44" s="241"/>
      <c r="BQ44" s="238">
        <v>38</v>
      </c>
      <c r="BR44" s="239"/>
      <c r="BS44" s="1032"/>
      <c r="BT44" s="1033"/>
      <c r="BU44" s="1033"/>
      <c r="BV44" s="1033"/>
      <c r="BW44" s="1033"/>
      <c r="BX44" s="1033"/>
      <c r="BY44" s="1033"/>
      <c r="BZ44" s="1033"/>
      <c r="CA44" s="1033"/>
      <c r="CB44" s="1033"/>
      <c r="CC44" s="1033"/>
      <c r="CD44" s="1033"/>
      <c r="CE44" s="1033"/>
      <c r="CF44" s="1033"/>
      <c r="CG44" s="1054"/>
      <c r="CH44" s="1029"/>
      <c r="CI44" s="1030"/>
      <c r="CJ44" s="1030"/>
      <c r="CK44" s="1030"/>
      <c r="CL44" s="1031"/>
      <c r="CM44" s="1029"/>
      <c r="CN44" s="1030"/>
      <c r="CO44" s="1030"/>
      <c r="CP44" s="1030"/>
      <c r="CQ44" s="1031"/>
      <c r="CR44" s="1029"/>
      <c r="CS44" s="1030"/>
      <c r="CT44" s="1030"/>
      <c r="CU44" s="1030"/>
      <c r="CV44" s="1031"/>
      <c r="CW44" s="1029"/>
      <c r="CX44" s="1030"/>
      <c r="CY44" s="1030"/>
      <c r="CZ44" s="1030"/>
      <c r="DA44" s="1031"/>
      <c r="DB44" s="1029"/>
      <c r="DC44" s="1030"/>
      <c r="DD44" s="1030"/>
      <c r="DE44" s="1030"/>
      <c r="DF44" s="1031"/>
      <c r="DG44" s="1029"/>
      <c r="DH44" s="1030"/>
      <c r="DI44" s="1030"/>
      <c r="DJ44" s="1030"/>
      <c r="DK44" s="1031"/>
      <c r="DL44" s="1029"/>
      <c r="DM44" s="1030"/>
      <c r="DN44" s="1030"/>
      <c r="DO44" s="1030"/>
      <c r="DP44" s="1031"/>
      <c r="DQ44" s="1029"/>
      <c r="DR44" s="1030"/>
      <c r="DS44" s="1030"/>
      <c r="DT44" s="1030"/>
      <c r="DU44" s="1031"/>
      <c r="DV44" s="1032"/>
      <c r="DW44" s="1033"/>
      <c r="DX44" s="1033"/>
      <c r="DY44" s="1033"/>
      <c r="DZ44" s="1034"/>
      <c r="EA44" s="230"/>
    </row>
    <row r="45" spans="1:131" ht="26.25" customHeight="1" x14ac:dyDescent="0.15">
      <c r="A45" s="238">
        <v>18</v>
      </c>
      <c r="B45" s="1070"/>
      <c r="C45" s="1071"/>
      <c r="D45" s="1071"/>
      <c r="E45" s="1071"/>
      <c r="F45" s="1071"/>
      <c r="G45" s="1071"/>
      <c r="H45" s="1071"/>
      <c r="I45" s="1071"/>
      <c r="J45" s="1071"/>
      <c r="K45" s="1071"/>
      <c r="L45" s="1071"/>
      <c r="M45" s="1071"/>
      <c r="N45" s="1071"/>
      <c r="O45" s="1071"/>
      <c r="P45" s="1072"/>
      <c r="Q45" s="1078"/>
      <c r="R45" s="1079"/>
      <c r="S45" s="1079"/>
      <c r="T45" s="1079"/>
      <c r="U45" s="1079"/>
      <c r="V45" s="1079"/>
      <c r="W45" s="1079"/>
      <c r="X45" s="1079"/>
      <c r="Y45" s="1079"/>
      <c r="Z45" s="1079"/>
      <c r="AA45" s="1079"/>
      <c r="AB45" s="1079"/>
      <c r="AC45" s="1079"/>
      <c r="AD45" s="1079"/>
      <c r="AE45" s="1080"/>
      <c r="AF45" s="1075"/>
      <c r="AG45" s="1076"/>
      <c r="AH45" s="1076"/>
      <c r="AI45" s="1076"/>
      <c r="AJ45" s="1077"/>
      <c r="AK45" s="1017"/>
      <c r="AL45" s="1008"/>
      <c r="AM45" s="1008"/>
      <c r="AN45" s="1008"/>
      <c r="AO45" s="1008"/>
      <c r="AP45" s="1008"/>
      <c r="AQ45" s="1008"/>
      <c r="AR45" s="1008"/>
      <c r="AS45" s="1008"/>
      <c r="AT45" s="1008"/>
      <c r="AU45" s="1008"/>
      <c r="AV45" s="1008"/>
      <c r="AW45" s="1008"/>
      <c r="AX45" s="1008"/>
      <c r="AY45" s="1008"/>
      <c r="AZ45" s="1081"/>
      <c r="BA45" s="1081"/>
      <c r="BB45" s="1081"/>
      <c r="BC45" s="1081"/>
      <c r="BD45" s="1081"/>
      <c r="BE45" s="1009"/>
      <c r="BF45" s="1009"/>
      <c r="BG45" s="1009"/>
      <c r="BH45" s="1009"/>
      <c r="BI45" s="1010"/>
      <c r="BJ45" s="232"/>
      <c r="BK45" s="232"/>
      <c r="BL45" s="232"/>
      <c r="BM45" s="232"/>
      <c r="BN45" s="232"/>
      <c r="BO45" s="241"/>
      <c r="BP45" s="241"/>
      <c r="BQ45" s="238">
        <v>39</v>
      </c>
      <c r="BR45" s="239"/>
      <c r="BS45" s="1032"/>
      <c r="BT45" s="1033"/>
      <c r="BU45" s="1033"/>
      <c r="BV45" s="1033"/>
      <c r="BW45" s="1033"/>
      <c r="BX45" s="1033"/>
      <c r="BY45" s="1033"/>
      <c r="BZ45" s="1033"/>
      <c r="CA45" s="1033"/>
      <c r="CB45" s="1033"/>
      <c r="CC45" s="1033"/>
      <c r="CD45" s="1033"/>
      <c r="CE45" s="1033"/>
      <c r="CF45" s="1033"/>
      <c r="CG45" s="1054"/>
      <c r="CH45" s="1029"/>
      <c r="CI45" s="1030"/>
      <c r="CJ45" s="1030"/>
      <c r="CK45" s="1030"/>
      <c r="CL45" s="1031"/>
      <c r="CM45" s="1029"/>
      <c r="CN45" s="1030"/>
      <c r="CO45" s="1030"/>
      <c r="CP45" s="1030"/>
      <c r="CQ45" s="1031"/>
      <c r="CR45" s="1029"/>
      <c r="CS45" s="1030"/>
      <c r="CT45" s="1030"/>
      <c r="CU45" s="1030"/>
      <c r="CV45" s="1031"/>
      <c r="CW45" s="1029"/>
      <c r="CX45" s="1030"/>
      <c r="CY45" s="1030"/>
      <c r="CZ45" s="1030"/>
      <c r="DA45" s="1031"/>
      <c r="DB45" s="1029"/>
      <c r="DC45" s="1030"/>
      <c r="DD45" s="1030"/>
      <c r="DE45" s="1030"/>
      <c r="DF45" s="1031"/>
      <c r="DG45" s="1029"/>
      <c r="DH45" s="1030"/>
      <c r="DI45" s="1030"/>
      <c r="DJ45" s="1030"/>
      <c r="DK45" s="1031"/>
      <c r="DL45" s="1029"/>
      <c r="DM45" s="1030"/>
      <c r="DN45" s="1030"/>
      <c r="DO45" s="1030"/>
      <c r="DP45" s="1031"/>
      <c r="DQ45" s="1029"/>
      <c r="DR45" s="1030"/>
      <c r="DS45" s="1030"/>
      <c r="DT45" s="1030"/>
      <c r="DU45" s="1031"/>
      <c r="DV45" s="1032"/>
      <c r="DW45" s="1033"/>
      <c r="DX45" s="1033"/>
      <c r="DY45" s="1033"/>
      <c r="DZ45" s="1034"/>
      <c r="EA45" s="230"/>
    </row>
    <row r="46" spans="1:131" ht="26.25" customHeight="1" x14ac:dyDescent="0.15">
      <c r="A46" s="238">
        <v>19</v>
      </c>
      <c r="B46" s="1070"/>
      <c r="C46" s="1071"/>
      <c r="D46" s="1071"/>
      <c r="E46" s="1071"/>
      <c r="F46" s="1071"/>
      <c r="G46" s="1071"/>
      <c r="H46" s="1071"/>
      <c r="I46" s="1071"/>
      <c r="J46" s="1071"/>
      <c r="K46" s="1071"/>
      <c r="L46" s="1071"/>
      <c r="M46" s="1071"/>
      <c r="N46" s="1071"/>
      <c r="O46" s="1071"/>
      <c r="P46" s="1072"/>
      <c r="Q46" s="1078"/>
      <c r="R46" s="1079"/>
      <c r="S46" s="1079"/>
      <c r="T46" s="1079"/>
      <c r="U46" s="1079"/>
      <c r="V46" s="1079"/>
      <c r="W46" s="1079"/>
      <c r="X46" s="1079"/>
      <c r="Y46" s="1079"/>
      <c r="Z46" s="1079"/>
      <c r="AA46" s="1079"/>
      <c r="AB46" s="1079"/>
      <c r="AC46" s="1079"/>
      <c r="AD46" s="1079"/>
      <c r="AE46" s="1080"/>
      <c r="AF46" s="1075"/>
      <c r="AG46" s="1076"/>
      <c r="AH46" s="1076"/>
      <c r="AI46" s="1076"/>
      <c r="AJ46" s="1077"/>
      <c r="AK46" s="1017"/>
      <c r="AL46" s="1008"/>
      <c r="AM46" s="1008"/>
      <c r="AN46" s="1008"/>
      <c r="AO46" s="1008"/>
      <c r="AP46" s="1008"/>
      <c r="AQ46" s="1008"/>
      <c r="AR46" s="1008"/>
      <c r="AS46" s="1008"/>
      <c r="AT46" s="1008"/>
      <c r="AU46" s="1008"/>
      <c r="AV46" s="1008"/>
      <c r="AW46" s="1008"/>
      <c r="AX46" s="1008"/>
      <c r="AY46" s="1008"/>
      <c r="AZ46" s="1081"/>
      <c r="BA46" s="1081"/>
      <c r="BB46" s="1081"/>
      <c r="BC46" s="1081"/>
      <c r="BD46" s="1081"/>
      <c r="BE46" s="1009"/>
      <c r="BF46" s="1009"/>
      <c r="BG46" s="1009"/>
      <c r="BH46" s="1009"/>
      <c r="BI46" s="1010"/>
      <c r="BJ46" s="232"/>
      <c r="BK46" s="232"/>
      <c r="BL46" s="232"/>
      <c r="BM46" s="232"/>
      <c r="BN46" s="232"/>
      <c r="BO46" s="241"/>
      <c r="BP46" s="241"/>
      <c r="BQ46" s="238">
        <v>40</v>
      </c>
      <c r="BR46" s="239"/>
      <c r="BS46" s="1032"/>
      <c r="BT46" s="1033"/>
      <c r="BU46" s="1033"/>
      <c r="BV46" s="1033"/>
      <c r="BW46" s="1033"/>
      <c r="BX46" s="1033"/>
      <c r="BY46" s="1033"/>
      <c r="BZ46" s="1033"/>
      <c r="CA46" s="1033"/>
      <c r="CB46" s="1033"/>
      <c r="CC46" s="1033"/>
      <c r="CD46" s="1033"/>
      <c r="CE46" s="1033"/>
      <c r="CF46" s="1033"/>
      <c r="CG46" s="1054"/>
      <c r="CH46" s="1029"/>
      <c r="CI46" s="1030"/>
      <c r="CJ46" s="1030"/>
      <c r="CK46" s="1030"/>
      <c r="CL46" s="1031"/>
      <c r="CM46" s="1029"/>
      <c r="CN46" s="1030"/>
      <c r="CO46" s="1030"/>
      <c r="CP46" s="1030"/>
      <c r="CQ46" s="1031"/>
      <c r="CR46" s="1029"/>
      <c r="CS46" s="1030"/>
      <c r="CT46" s="1030"/>
      <c r="CU46" s="1030"/>
      <c r="CV46" s="1031"/>
      <c r="CW46" s="1029"/>
      <c r="CX46" s="1030"/>
      <c r="CY46" s="1030"/>
      <c r="CZ46" s="1030"/>
      <c r="DA46" s="1031"/>
      <c r="DB46" s="1029"/>
      <c r="DC46" s="1030"/>
      <c r="DD46" s="1030"/>
      <c r="DE46" s="1030"/>
      <c r="DF46" s="1031"/>
      <c r="DG46" s="1029"/>
      <c r="DH46" s="1030"/>
      <c r="DI46" s="1030"/>
      <c r="DJ46" s="1030"/>
      <c r="DK46" s="1031"/>
      <c r="DL46" s="1029"/>
      <c r="DM46" s="1030"/>
      <c r="DN46" s="1030"/>
      <c r="DO46" s="1030"/>
      <c r="DP46" s="1031"/>
      <c r="DQ46" s="1029"/>
      <c r="DR46" s="1030"/>
      <c r="DS46" s="1030"/>
      <c r="DT46" s="1030"/>
      <c r="DU46" s="1031"/>
      <c r="DV46" s="1032"/>
      <c r="DW46" s="1033"/>
      <c r="DX46" s="1033"/>
      <c r="DY46" s="1033"/>
      <c r="DZ46" s="1034"/>
      <c r="EA46" s="230"/>
    </row>
    <row r="47" spans="1:131" ht="26.25" customHeight="1" x14ac:dyDescent="0.15">
      <c r="A47" s="238">
        <v>20</v>
      </c>
      <c r="B47" s="1070"/>
      <c r="C47" s="1071"/>
      <c r="D47" s="1071"/>
      <c r="E47" s="1071"/>
      <c r="F47" s="1071"/>
      <c r="G47" s="1071"/>
      <c r="H47" s="1071"/>
      <c r="I47" s="1071"/>
      <c r="J47" s="1071"/>
      <c r="K47" s="1071"/>
      <c r="L47" s="1071"/>
      <c r="M47" s="1071"/>
      <c r="N47" s="1071"/>
      <c r="O47" s="1071"/>
      <c r="P47" s="1072"/>
      <c r="Q47" s="1078"/>
      <c r="R47" s="1079"/>
      <c r="S47" s="1079"/>
      <c r="T47" s="1079"/>
      <c r="U47" s="1079"/>
      <c r="V47" s="1079"/>
      <c r="W47" s="1079"/>
      <c r="X47" s="1079"/>
      <c r="Y47" s="1079"/>
      <c r="Z47" s="1079"/>
      <c r="AA47" s="1079"/>
      <c r="AB47" s="1079"/>
      <c r="AC47" s="1079"/>
      <c r="AD47" s="1079"/>
      <c r="AE47" s="1080"/>
      <c r="AF47" s="1075"/>
      <c r="AG47" s="1076"/>
      <c r="AH47" s="1076"/>
      <c r="AI47" s="1076"/>
      <c r="AJ47" s="1077"/>
      <c r="AK47" s="1017"/>
      <c r="AL47" s="1008"/>
      <c r="AM47" s="1008"/>
      <c r="AN47" s="1008"/>
      <c r="AO47" s="1008"/>
      <c r="AP47" s="1008"/>
      <c r="AQ47" s="1008"/>
      <c r="AR47" s="1008"/>
      <c r="AS47" s="1008"/>
      <c r="AT47" s="1008"/>
      <c r="AU47" s="1008"/>
      <c r="AV47" s="1008"/>
      <c r="AW47" s="1008"/>
      <c r="AX47" s="1008"/>
      <c r="AY47" s="1008"/>
      <c r="AZ47" s="1081"/>
      <c r="BA47" s="1081"/>
      <c r="BB47" s="1081"/>
      <c r="BC47" s="1081"/>
      <c r="BD47" s="1081"/>
      <c r="BE47" s="1009"/>
      <c r="BF47" s="1009"/>
      <c r="BG47" s="1009"/>
      <c r="BH47" s="1009"/>
      <c r="BI47" s="1010"/>
      <c r="BJ47" s="232"/>
      <c r="BK47" s="232"/>
      <c r="BL47" s="232"/>
      <c r="BM47" s="232"/>
      <c r="BN47" s="232"/>
      <c r="BO47" s="241"/>
      <c r="BP47" s="241"/>
      <c r="BQ47" s="238">
        <v>41</v>
      </c>
      <c r="BR47" s="239"/>
      <c r="BS47" s="1032"/>
      <c r="BT47" s="1033"/>
      <c r="BU47" s="1033"/>
      <c r="BV47" s="1033"/>
      <c r="BW47" s="1033"/>
      <c r="BX47" s="1033"/>
      <c r="BY47" s="1033"/>
      <c r="BZ47" s="1033"/>
      <c r="CA47" s="1033"/>
      <c r="CB47" s="1033"/>
      <c r="CC47" s="1033"/>
      <c r="CD47" s="1033"/>
      <c r="CE47" s="1033"/>
      <c r="CF47" s="1033"/>
      <c r="CG47" s="1054"/>
      <c r="CH47" s="1029"/>
      <c r="CI47" s="1030"/>
      <c r="CJ47" s="1030"/>
      <c r="CK47" s="1030"/>
      <c r="CL47" s="1031"/>
      <c r="CM47" s="1029"/>
      <c r="CN47" s="1030"/>
      <c r="CO47" s="1030"/>
      <c r="CP47" s="1030"/>
      <c r="CQ47" s="1031"/>
      <c r="CR47" s="1029"/>
      <c r="CS47" s="1030"/>
      <c r="CT47" s="1030"/>
      <c r="CU47" s="1030"/>
      <c r="CV47" s="1031"/>
      <c r="CW47" s="1029"/>
      <c r="CX47" s="1030"/>
      <c r="CY47" s="1030"/>
      <c r="CZ47" s="1030"/>
      <c r="DA47" s="1031"/>
      <c r="DB47" s="1029"/>
      <c r="DC47" s="1030"/>
      <c r="DD47" s="1030"/>
      <c r="DE47" s="1030"/>
      <c r="DF47" s="1031"/>
      <c r="DG47" s="1029"/>
      <c r="DH47" s="1030"/>
      <c r="DI47" s="1030"/>
      <c r="DJ47" s="1030"/>
      <c r="DK47" s="1031"/>
      <c r="DL47" s="1029"/>
      <c r="DM47" s="1030"/>
      <c r="DN47" s="1030"/>
      <c r="DO47" s="1030"/>
      <c r="DP47" s="1031"/>
      <c r="DQ47" s="1029"/>
      <c r="DR47" s="1030"/>
      <c r="DS47" s="1030"/>
      <c r="DT47" s="1030"/>
      <c r="DU47" s="1031"/>
      <c r="DV47" s="1032"/>
      <c r="DW47" s="1033"/>
      <c r="DX47" s="1033"/>
      <c r="DY47" s="1033"/>
      <c r="DZ47" s="1034"/>
      <c r="EA47" s="230"/>
    </row>
    <row r="48" spans="1:131" ht="26.25" customHeight="1" x14ac:dyDescent="0.15">
      <c r="A48" s="238">
        <v>21</v>
      </c>
      <c r="B48" s="1070"/>
      <c r="C48" s="1071"/>
      <c r="D48" s="1071"/>
      <c r="E48" s="1071"/>
      <c r="F48" s="1071"/>
      <c r="G48" s="1071"/>
      <c r="H48" s="1071"/>
      <c r="I48" s="1071"/>
      <c r="J48" s="1071"/>
      <c r="K48" s="1071"/>
      <c r="L48" s="1071"/>
      <c r="M48" s="1071"/>
      <c r="N48" s="1071"/>
      <c r="O48" s="1071"/>
      <c r="P48" s="1072"/>
      <c r="Q48" s="1078"/>
      <c r="R48" s="1079"/>
      <c r="S48" s="1079"/>
      <c r="T48" s="1079"/>
      <c r="U48" s="1079"/>
      <c r="V48" s="1079"/>
      <c r="W48" s="1079"/>
      <c r="X48" s="1079"/>
      <c r="Y48" s="1079"/>
      <c r="Z48" s="1079"/>
      <c r="AA48" s="1079"/>
      <c r="AB48" s="1079"/>
      <c r="AC48" s="1079"/>
      <c r="AD48" s="1079"/>
      <c r="AE48" s="1080"/>
      <c r="AF48" s="1075"/>
      <c r="AG48" s="1076"/>
      <c r="AH48" s="1076"/>
      <c r="AI48" s="1076"/>
      <c r="AJ48" s="1077"/>
      <c r="AK48" s="1017"/>
      <c r="AL48" s="1008"/>
      <c r="AM48" s="1008"/>
      <c r="AN48" s="1008"/>
      <c r="AO48" s="1008"/>
      <c r="AP48" s="1008"/>
      <c r="AQ48" s="1008"/>
      <c r="AR48" s="1008"/>
      <c r="AS48" s="1008"/>
      <c r="AT48" s="1008"/>
      <c r="AU48" s="1008"/>
      <c r="AV48" s="1008"/>
      <c r="AW48" s="1008"/>
      <c r="AX48" s="1008"/>
      <c r="AY48" s="1008"/>
      <c r="AZ48" s="1081"/>
      <c r="BA48" s="1081"/>
      <c r="BB48" s="1081"/>
      <c r="BC48" s="1081"/>
      <c r="BD48" s="1081"/>
      <c r="BE48" s="1009"/>
      <c r="BF48" s="1009"/>
      <c r="BG48" s="1009"/>
      <c r="BH48" s="1009"/>
      <c r="BI48" s="1010"/>
      <c r="BJ48" s="232"/>
      <c r="BK48" s="232"/>
      <c r="BL48" s="232"/>
      <c r="BM48" s="232"/>
      <c r="BN48" s="232"/>
      <c r="BO48" s="241"/>
      <c r="BP48" s="241"/>
      <c r="BQ48" s="238">
        <v>42</v>
      </c>
      <c r="BR48" s="239"/>
      <c r="BS48" s="1032"/>
      <c r="BT48" s="1033"/>
      <c r="BU48" s="1033"/>
      <c r="BV48" s="1033"/>
      <c r="BW48" s="1033"/>
      <c r="BX48" s="1033"/>
      <c r="BY48" s="1033"/>
      <c r="BZ48" s="1033"/>
      <c r="CA48" s="1033"/>
      <c r="CB48" s="1033"/>
      <c r="CC48" s="1033"/>
      <c r="CD48" s="1033"/>
      <c r="CE48" s="1033"/>
      <c r="CF48" s="1033"/>
      <c r="CG48" s="1054"/>
      <c r="CH48" s="1029"/>
      <c r="CI48" s="1030"/>
      <c r="CJ48" s="1030"/>
      <c r="CK48" s="1030"/>
      <c r="CL48" s="1031"/>
      <c r="CM48" s="1029"/>
      <c r="CN48" s="1030"/>
      <c r="CO48" s="1030"/>
      <c r="CP48" s="1030"/>
      <c r="CQ48" s="1031"/>
      <c r="CR48" s="1029"/>
      <c r="CS48" s="1030"/>
      <c r="CT48" s="1030"/>
      <c r="CU48" s="1030"/>
      <c r="CV48" s="1031"/>
      <c r="CW48" s="1029"/>
      <c r="CX48" s="1030"/>
      <c r="CY48" s="1030"/>
      <c r="CZ48" s="1030"/>
      <c r="DA48" s="1031"/>
      <c r="DB48" s="1029"/>
      <c r="DC48" s="1030"/>
      <c r="DD48" s="1030"/>
      <c r="DE48" s="1030"/>
      <c r="DF48" s="1031"/>
      <c r="DG48" s="1029"/>
      <c r="DH48" s="1030"/>
      <c r="DI48" s="1030"/>
      <c r="DJ48" s="1030"/>
      <c r="DK48" s="1031"/>
      <c r="DL48" s="1029"/>
      <c r="DM48" s="1030"/>
      <c r="DN48" s="1030"/>
      <c r="DO48" s="1030"/>
      <c r="DP48" s="1031"/>
      <c r="DQ48" s="1029"/>
      <c r="DR48" s="1030"/>
      <c r="DS48" s="1030"/>
      <c r="DT48" s="1030"/>
      <c r="DU48" s="1031"/>
      <c r="DV48" s="1032"/>
      <c r="DW48" s="1033"/>
      <c r="DX48" s="1033"/>
      <c r="DY48" s="1033"/>
      <c r="DZ48" s="1034"/>
      <c r="EA48" s="230"/>
    </row>
    <row r="49" spans="1:131" ht="26.25" customHeight="1" x14ac:dyDescent="0.15">
      <c r="A49" s="238">
        <v>22</v>
      </c>
      <c r="B49" s="1070"/>
      <c r="C49" s="1071"/>
      <c r="D49" s="1071"/>
      <c r="E49" s="1071"/>
      <c r="F49" s="1071"/>
      <c r="G49" s="1071"/>
      <c r="H49" s="1071"/>
      <c r="I49" s="1071"/>
      <c r="J49" s="1071"/>
      <c r="K49" s="1071"/>
      <c r="L49" s="1071"/>
      <c r="M49" s="1071"/>
      <c r="N49" s="1071"/>
      <c r="O49" s="1071"/>
      <c r="P49" s="1072"/>
      <c r="Q49" s="1078"/>
      <c r="R49" s="1079"/>
      <c r="S49" s="1079"/>
      <c r="T49" s="1079"/>
      <c r="U49" s="1079"/>
      <c r="V49" s="1079"/>
      <c r="W49" s="1079"/>
      <c r="X49" s="1079"/>
      <c r="Y49" s="1079"/>
      <c r="Z49" s="1079"/>
      <c r="AA49" s="1079"/>
      <c r="AB49" s="1079"/>
      <c r="AC49" s="1079"/>
      <c r="AD49" s="1079"/>
      <c r="AE49" s="1080"/>
      <c r="AF49" s="1075"/>
      <c r="AG49" s="1076"/>
      <c r="AH49" s="1076"/>
      <c r="AI49" s="1076"/>
      <c r="AJ49" s="1077"/>
      <c r="AK49" s="1017"/>
      <c r="AL49" s="1008"/>
      <c r="AM49" s="1008"/>
      <c r="AN49" s="1008"/>
      <c r="AO49" s="1008"/>
      <c r="AP49" s="1008"/>
      <c r="AQ49" s="1008"/>
      <c r="AR49" s="1008"/>
      <c r="AS49" s="1008"/>
      <c r="AT49" s="1008"/>
      <c r="AU49" s="1008"/>
      <c r="AV49" s="1008"/>
      <c r="AW49" s="1008"/>
      <c r="AX49" s="1008"/>
      <c r="AY49" s="1008"/>
      <c r="AZ49" s="1081"/>
      <c r="BA49" s="1081"/>
      <c r="BB49" s="1081"/>
      <c r="BC49" s="1081"/>
      <c r="BD49" s="1081"/>
      <c r="BE49" s="1009"/>
      <c r="BF49" s="1009"/>
      <c r="BG49" s="1009"/>
      <c r="BH49" s="1009"/>
      <c r="BI49" s="1010"/>
      <c r="BJ49" s="232"/>
      <c r="BK49" s="232"/>
      <c r="BL49" s="232"/>
      <c r="BM49" s="232"/>
      <c r="BN49" s="232"/>
      <c r="BO49" s="241"/>
      <c r="BP49" s="241"/>
      <c r="BQ49" s="238">
        <v>43</v>
      </c>
      <c r="BR49" s="239"/>
      <c r="BS49" s="1032"/>
      <c r="BT49" s="1033"/>
      <c r="BU49" s="1033"/>
      <c r="BV49" s="1033"/>
      <c r="BW49" s="1033"/>
      <c r="BX49" s="1033"/>
      <c r="BY49" s="1033"/>
      <c r="BZ49" s="1033"/>
      <c r="CA49" s="1033"/>
      <c r="CB49" s="1033"/>
      <c r="CC49" s="1033"/>
      <c r="CD49" s="1033"/>
      <c r="CE49" s="1033"/>
      <c r="CF49" s="1033"/>
      <c r="CG49" s="1054"/>
      <c r="CH49" s="1029"/>
      <c r="CI49" s="1030"/>
      <c r="CJ49" s="1030"/>
      <c r="CK49" s="1030"/>
      <c r="CL49" s="1031"/>
      <c r="CM49" s="1029"/>
      <c r="CN49" s="1030"/>
      <c r="CO49" s="1030"/>
      <c r="CP49" s="1030"/>
      <c r="CQ49" s="1031"/>
      <c r="CR49" s="1029"/>
      <c r="CS49" s="1030"/>
      <c r="CT49" s="1030"/>
      <c r="CU49" s="1030"/>
      <c r="CV49" s="1031"/>
      <c r="CW49" s="1029"/>
      <c r="CX49" s="1030"/>
      <c r="CY49" s="1030"/>
      <c r="CZ49" s="1030"/>
      <c r="DA49" s="1031"/>
      <c r="DB49" s="1029"/>
      <c r="DC49" s="1030"/>
      <c r="DD49" s="1030"/>
      <c r="DE49" s="1030"/>
      <c r="DF49" s="1031"/>
      <c r="DG49" s="1029"/>
      <c r="DH49" s="1030"/>
      <c r="DI49" s="1030"/>
      <c r="DJ49" s="1030"/>
      <c r="DK49" s="1031"/>
      <c r="DL49" s="1029"/>
      <c r="DM49" s="1030"/>
      <c r="DN49" s="1030"/>
      <c r="DO49" s="1030"/>
      <c r="DP49" s="1031"/>
      <c r="DQ49" s="1029"/>
      <c r="DR49" s="1030"/>
      <c r="DS49" s="1030"/>
      <c r="DT49" s="1030"/>
      <c r="DU49" s="1031"/>
      <c r="DV49" s="1032"/>
      <c r="DW49" s="1033"/>
      <c r="DX49" s="1033"/>
      <c r="DY49" s="1033"/>
      <c r="DZ49" s="1034"/>
      <c r="EA49" s="230"/>
    </row>
    <row r="50" spans="1:131" ht="26.25" customHeight="1" x14ac:dyDescent="0.15">
      <c r="A50" s="238">
        <v>23</v>
      </c>
      <c r="B50" s="1070"/>
      <c r="C50" s="1071"/>
      <c r="D50" s="1071"/>
      <c r="E50" s="1071"/>
      <c r="F50" s="1071"/>
      <c r="G50" s="1071"/>
      <c r="H50" s="1071"/>
      <c r="I50" s="1071"/>
      <c r="J50" s="1071"/>
      <c r="K50" s="1071"/>
      <c r="L50" s="1071"/>
      <c r="M50" s="1071"/>
      <c r="N50" s="1071"/>
      <c r="O50" s="1071"/>
      <c r="P50" s="1072"/>
      <c r="Q50" s="1073"/>
      <c r="R50" s="1065"/>
      <c r="S50" s="1065"/>
      <c r="T50" s="1065"/>
      <c r="U50" s="1065"/>
      <c r="V50" s="1065"/>
      <c r="W50" s="1065"/>
      <c r="X50" s="1065"/>
      <c r="Y50" s="1065"/>
      <c r="Z50" s="1065"/>
      <c r="AA50" s="1065"/>
      <c r="AB50" s="1065"/>
      <c r="AC50" s="1065"/>
      <c r="AD50" s="1065"/>
      <c r="AE50" s="1074"/>
      <c r="AF50" s="1075"/>
      <c r="AG50" s="1076"/>
      <c r="AH50" s="1076"/>
      <c r="AI50" s="1076"/>
      <c r="AJ50" s="1077"/>
      <c r="AK50" s="1064"/>
      <c r="AL50" s="1065"/>
      <c r="AM50" s="1065"/>
      <c r="AN50" s="1065"/>
      <c r="AO50" s="1065"/>
      <c r="AP50" s="1065"/>
      <c r="AQ50" s="1065"/>
      <c r="AR50" s="1065"/>
      <c r="AS50" s="1065"/>
      <c r="AT50" s="1065"/>
      <c r="AU50" s="1065"/>
      <c r="AV50" s="1065"/>
      <c r="AW50" s="1065"/>
      <c r="AX50" s="1065"/>
      <c r="AY50" s="1065"/>
      <c r="AZ50" s="1066"/>
      <c r="BA50" s="1066"/>
      <c r="BB50" s="1066"/>
      <c r="BC50" s="1066"/>
      <c r="BD50" s="1066"/>
      <c r="BE50" s="1009"/>
      <c r="BF50" s="1009"/>
      <c r="BG50" s="1009"/>
      <c r="BH50" s="1009"/>
      <c r="BI50" s="1010"/>
      <c r="BJ50" s="232"/>
      <c r="BK50" s="232"/>
      <c r="BL50" s="232"/>
      <c r="BM50" s="232"/>
      <c r="BN50" s="232"/>
      <c r="BO50" s="241"/>
      <c r="BP50" s="241"/>
      <c r="BQ50" s="238">
        <v>44</v>
      </c>
      <c r="BR50" s="239"/>
      <c r="BS50" s="1032"/>
      <c r="BT50" s="1033"/>
      <c r="BU50" s="1033"/>
      <c r="BV50" s="1033"/>
      <c r="BW50" s="1033"/>
      <c r="BX50" s="1033"/>
      <c r="BY50" s="1033"/>
      <c r="BZ50" s="1033"/>
      <c r="CA50" s="1033"/>
      <c r="CB50" s="1033"/>
      <c r="CC50" s="1033"/>
      <c r="CD50" s="1033"/>
      <c r="CE50" s="1033"/>
      <c r="CF50" s="1033"/>
      <c r="CG50" s="1054"/>
      <c r="CH50" s="1029"/>
      <c r="CI50" s="1030"/>
      <c r="CJ50" s="1030"/>
      <c r="CK50" s="1030"/>
      <c r="CL50" s="1031"/>
      <c r="CM50" s="1029"/>
      <c r="CN50" s="1030"/>
      <c r="CO50" s="1030"/>
      <c r="CP50" s="1030"/>
      <c r="CQ50" s="1031"/>
      <c r="CR50" s="1029"/>
      <c r="CS50" s="1030"/>
      <c r="CT50" s="1030"/>
      <c r="CU50" s="1030"/>
      <c r="CV50" s="1031"/>
      <c r="CW50" s="1029"/>
      <c r="CX50" s="1030"/>
      <c r="CY50" s="1030"/>
      <c r="CZ50" s="1030"/>
      <c r="DA50" s="1031"/>
      <c r="DB50" s="1029"/>
      <c r="DC50" s="1030"/>
      <c r="DD50" s="1030"/>
      <c r="DE50" s="1030"/>
      <c r="DF50" s="1031"/>
      <c r="DG50" s="1029"/>
      <c r="DH50" s="1030"/>
      <c r="DI50" s="1030"/>
      <c r="DJ50" s="1030"/>
      <c r="DK50" s="1031"/>
      <c r="DL50" s="1029"/>
      <c r="DM50" s="1030"/>
      <c r="DN50" s="1030"/>
      <c r="DO50" s="1030"/>
      <c r="DP50" s="1031"/>
      <c r="DQ50" s="1029"/>
      <c r="DR50" s="1030"/>
      <c r="DS50" s="1030"/>
      <c r="DT50" s="1030"/>
      <c r="DU50" s="1031"/>
      <c r="DV50" s="1032"/>
      <c r="DW50" s="1033"/>
      <c r="DX50" s="1033"/>
      <c r="DY50" s="1033"/>
      <c r="DZ50" s="1034"/>
      <c r="EA50" s="230"/>
    </row>
    <row r="51" spans="1:131" ht="26.25" customHeight="1" x14ac:dyDescent="0.15">
      <c r="A51" s="238">
        <v>24</v>
      </c>
      <c r="B51" s="1070"/>
      <c r="C51" s="1071"/>
      <c r="D51" s="1071"/>
      <c r="E51" s="1071"/>
      <c r="F51" s="1071"/>
      <c r="G51" s="1071"/>
      <c r="H51" s="1071"/>
      <c r="I51" s="1071"/>
      <c r="J51" s="1071"/>
      <c r="K51" s="1071"/>
      <c r="L51" s="1071"/>
      <c r="M51" s="1071"/>
      <c r="N51" s="1071"/>
      <c r="O51" s="1071"/>
      <c r="P51" s="1072"/>
      <c r="Q51" s="1073"/>
      <c r="R51" s="1065"/>
      <c r="S51" s="1065"/>
      <c r="T51" s="1065"/>
      <c r="U51" s="1065"/>
      <c r="V51" s="1065"/>
      <c r="W51" s="1065"/>
      <c r="X51" s="1065"/>
      <c r="Y51" s="1065"/>
      <c r="Z51" s="1065"/>
      <c r="AA51" s="1065"/>
      <c r="AB51" s="1065"/>
      <c r="AC51" s="1065"/>
      <c r="AD51" s="1065"/>
      <c r="AE51" s="1074"/>
      <c r="AF51" s="1075"/>
      <c r="AG51" s="1076"/>
      <c r="AH51" s="1076"/>
      <c r="AI51" s="1076"/>
      <c r="AJ51" s="1077"/>
      <c r="AK51" s="1064"/>
      <c r="AL51" s="1065"/>
      <c r="AM51" s="1065"/>
      <c r="AN51" s="1065"/>
      <c r="AO51" s="1065"/>
      <c r="AP51" s="1065"/>
      <c r="AQ51" s="1065"/>
      <c r="AR51" s="1065"/>
      <c r="AS51" s="1065"/>
      <c r="AT51" s="1065"/>
      <c r="AU51" s="1065"/>
      <c r="AV51" s="1065"/>
      <c r="AW51" s="1065"/>
      <c r="AX51" s="1065"/>
      <c r="AY51" s="1065"/>
      <c r="AZ51" s="1066"/>
      <c r="BA51" s="1066"/>
      <c r="BB51" s="1066"/>
      <c r="BC51" s="1066"/>
      <c r="BD51" s="1066"/>
      <c r="BE51" s="1009"/>
      <c r="BF51" s="1009"/>
      <c r="BG51" s="1009"/>
      <c r="BH51" s="1009"/>
      <c r="BI51" s="1010"/>
      <c r="BJ51" s="232"/>
      <c r="BK51" s="232"/>
      <c r="BL51" s="232"/>
      <c r="BM51" s="232"/>
      <c r="BN51" s="232"/>
      <c r="BO51" s="241"/>
      <c r="BP51" s="241"/>
      <c r="BQ51" s="238">
        <v>45</v>
      </c>
      <c r="BR51" s="239"/>
      <c r="BS51" s="1032"/>
      <c r="BT51" s="1033"/>
      <c r="BU51" s="1033"/>
      <c r="BV51" s="1033"/>
      <c r="BW51" s="1033"/>
      <c r="BX51" s="1033"/>
      <c r="BY51" s="1033"/>
      <c r="BZ51" s="1033"/>
      <c r="CA51" s="1033"/>
      <c r="CB51" s="1033"/>
      <c r="CC51" s="1033"/>
      <c r="CD51" s="1033"/>
      <c r="CE51" s="1033"/>
      <c r="CF51" s="1033"/>
      <c r="CG51" s="1054"/>
      <c r="CH51" s="1029"/>
      <c r="CI51" s="1030"/>
      <c r="CJ51" s="1030"/>
      <c r="CK51" s="1030"/>
      <c r="CL51" s="1031"/>
      <c r="CM51" s="1029"/>
      <c r="CN51" s="1030"/>
      <c r="CO51" s="1030"/>
      <c r="CP51" s="1030"/>
      <c r="CQ51" s="1031"/>
      <c r="CR51" s="1029"/>
      <c r="CS51" s="1030"/>
      <c r="CT51" s="1030"/>
      <c r="CU51" s="1030"/>
      <c r="CV51" s="1031"/>
      <c r="CW51" s="1029"/>
      <c r="CX51" s="1030"/>
      <c r="CY51" s="1030"/>
      <c r="CZ51" s="1030"/>
      <c r="DA51" s="1031"/>
      <c r="DB51" s="1029"/>
      <c r="DC51" s="1030"/>
      <c r="DD51" s="1030"/>
      <c r="DE51" s="1030"/>
      <c r="DF51" s="1031"/>
      <c r="DG51" s="1029"/>
      <c r="DH51" s="1030"/>
      <c r="DI51" s="1030"/>
      <c r="DJ51" s="1030"/>
      <c r="DK51" s="1031"/>
      <c r="DL51" s="1029"/>
      <c r="DM51" s="1030"/>
      <c r="DN51" s="1030"/>
      <c r="DO51" s="1030"/>
      <c r="DP51" s="1031"/>
      <c r="DQ51" s="1029"/>
      <c r="DR51" s="1030"/>
      <c r="DS51" s="1030"/>
      <c r="DT51" s="1030"/>
      <c r="DU51" s="1031"/>
      <c r="DV51" s="1032"/>
      <c r="DW51" s="1033"/>
      <c r="DX51" s="1033"/>
      <c r="DY51" s="1033"/>
      <c r="DZ51" s="1034"/>
      <c r="EA51" s="230"/>
    </row>
    <row r="52" spans="1:131" ht="26.25" customHeight="1" x14ac:dyDescent="0.15">
      <c r="A52" s="238">
        <v>25</v>
      </c>
      <c r="B52" s="1070"/>
      <c r="C52" s="1071"/>
      <c r="D52" s="1071"/>
      <c r="E52" s="1071"/>
      <c r="F52" s="1071"/>
      <c r="G52" s="1071"/>
      <c r="H52" s="1071"/>
      <c r="I52" s="1071"/>
      <c r="J52" s="1071"/>
      <c r="K52" s="1071"/>
      <c r="L52" s="1071"/>
      <c r="M52" s="1071"/>
      <c r="N52" s="1071"/>
      <c r="O52" s="1071"/>
      <c r="P52" s="1072"/>
      <c r="Q52" s="1073"/>
      <c r="R52" s="1065"/>
      <c r="S52" s="1065"/>
      <c r="T52" s="1065"/>
      <c r="U52" s="1065"/>
      <c r="V52" s="1065"/>
      <c r="W52" s="1065"/>
      <c r="X52" s="1065"/>
      <c r="Y52" s="1065"/>
      <c r="Z52" s="1065"/>
      <c r="AA52" s="1065"/>
      <c r="AB52" s="1065"/>
      <c r="AC52" s="1065"/>
      <c r="AD52" s="1065"/>
      <c r="AE52" s="1074"/>
      <c r="AF52" s="1075"/>
      <c r="AG52" s="1076"/>
      <c r="AH52" s="1076"/>
      <c r="AI52" s="1076"/>
      <c r="AJ52" s="1077"/>
      <c r="AK52" s="1064"/>
      <c r="AL52" s="1065"/>
      <c r="AM52" s="1065"/>
      <c r="AN52" s="1065"/>
      <c r="AO52" s="1065"/>
      <c r="AP52" s="1065"/>
      <c r="AQ52" s="1065"/>
      <c r="AR52" s="1065"/>
      <c r="AS52" s="1065"/>
      <c r="AT52" s="1065"/>
      <c r="AU52" s="1065"/>
      <c r="AV52" s="1065"/>
      <c r="AW52" s="1065"/>
      <c r="AX52" s="1065"/>
      <c r="AY52" s="1065"/>
      <c r="AZ52" s="1066"/>
      <c r="BA52" s="1066"/>
      <c r="BB52" s="1066"/>
      <c r="BC52" s="1066"/>
      <c r="BD52" s="1066"/>
      <c r="BE52" s="1009"/>
      <c r="BF52" s="1009"/>
      <c r="BG52" s="1009"/>
      <c r="BH52" s="1009"/>
      <c r="BI52" s="1010"/>
      <c r="BJ52" s="232"/>
      <c r="BK52" s="232"/>
      <c r="BL52" s="232"/>
      <c r="BM52" s="232"/>
      <c r="BN52" s="232"/>
      <c r="BO52" s="241"/>
      <c r="BP52" s="241"/>
      <c r="BQ52" s="238">
        <v>46</v>
      </c>
      <c r="BR52" s="239"/>
      <c r="BS52" s="1032"/>
      <c r="BT52" s="1033"/>
      <c r="BU52" s="1033"/>
      <c r="BV52" s="1033"/>
      <c r="BW52" s="1033"/>
      <c r="BX52" s="1033"/>
      <c r="BY52" s="1033"/>
      <c r="BZ52" s="1033"/>
      <c r="CA52" s="1033"/>
      <c r="CB52" s="1033"/>
      <c r="CC52" s="1033"/>
      <c r="CD52" s="1033"/>
      <c r="CE52" s="1033"/>
      <c r="CF52" s="1033"/>
      <c r="CG52" s="1054"/>
      <c r="CH52" s="1029"/>
      <c r="CI52" s="1030"/>
      <c r="CJ52" s="1030"/>
      <c r="CK52" s="1030"/>
      <c r="CL52" s="1031"/>
      <c r="CM52" s="1029"/>
      <c r="CN52" s="1030"/>
      <c r="CO52" s="1030"/>
      <c r="CP52" s="1030"/>
      <c r="CQ52" s="1031"/>
      <c r="CR52" s="1029"/>
      <c r="CS52" s="1030"/>
      <c r="CT52" s="1030"/>
      <c r="CU52" s="1030"/>
      <c r="CV52" s="1031"/>
      <c r="CW52" s="1029"/>
      <c r="CX52" s="1030"/>
      <c r="CY52" s="1030"/>
      <c r="CZ52" s="1030"/>
      <c r="DA52" s="1031"/>
      <c r="DB52" s="1029"/>
      <c r="DC52" s="1030"/>
      <c r="DD52" s="1030"/>
      <c r="DE52" s="1030"/>
      <c r="DF52" s="1031"/>
      <c r="DG52" s="1029"/>
      <c r="DH52" s="1030"/>
      <c r="DI52" s="1030"/>
      <c r="DJ52" s="1030"/>
      <c r="DK52" s="1031"/>
      <c r="DL52" s="1029"/>
      <c r="DM52" s="1030"/>
      <c r="DN52" s="1030"/>
      <c r="DO52" s="1030"/>
      <c r="DP52" s="1031"/>
      <c r="DQ52" s="1029"/>
      <c r="DR52" s="1030"/>
      <c r="DS52" s="1030"/>
      <c r="DT52" s="1030"/>
      <c r="DU52" s="1031"/>
      <c r="DV52" s="1032"/>
      <c r="DW52" s="1033"/>
      <c r="DX52" s="1033"/>
      <c r="DY52" s="1033"/>
      <c r="DZ52" s="1034"/>
      <c r="EA52" s="230"/>
    </row>
    <row r="53" spans="1:131" ht="26.25" customHeight="1" x14ac:dyDescent="0.15">
      <c r="A53" s="238">
        <v>26</v>
      </c>
      <c r="B53" s="1070"/>
      <c r="C53" s="1071"/>
      <c r="D53" s="1071"/>
      <c r="E53" s="1071"/>
      <c r="F53" s="1071"/>
      <c r="G53" s="1071"/>
      <c r="H53" s="1071"/>
      <c r="I53" s="1071"/>
      <c r="J53" s="1071"/>
      <c r="K53" s="1071"/>
      <c r="L53" s="1071"/>
      <c r="M53" s="1071"/>
      <c r="N53" s="1071"/>
      <c r="O53" s="1071"/>
      <c r="P53" s="1072"/>
      <c r="Q53" s="1073"/>
      <c r="R53" s="1065"/>
      <c r="S53" s="1065"/>
      <c r="T53" s="1065"/>
      <c r="U53" s="1065"/>
      <c r="V53" s="1065"/>
      <c r="W53" s="1065"/>
      <c r="X53" s="1065"/>
      <c r="Y53" s="1065"/>
      <c r="Z53" s="1065"/>
      <c r="AA53" s="1065"/>
      <c r="AB53" s="1065"/>
      <c r="AC53" s="1065"/>
      <c r="AD53" s="1065"/>
      <c r="AE53" s="1074"/>
      <c r="AF53" s="1075"/>
      <c r="AG53" s="1076"/>
      <c r="AH53" s="1076"/>
      <c r="AI53" s="1076"/>
      <c r="AJ53" s="1077"/>
      <c r="AK53" s="1064"/>
      <c r="AL53" s="1065"/>
      <c r="AM53" s="1065"/>
      <c r="AN53" s="1065"/>
      <c r="AO53" s="1065"/>
      <c r="AP53" s="1065"/>
      <c r="AQ53" s="1065"/>
      <c r="AR53" s="1065"/>
      <c r="AS53" s="1065"/>
      <c r="AT53" s="1065"/>
      <c r="AU53" s="1065"/>
      <c r="AV53" s="1065"/>
      <c r="AW53" s="1065"/>
      <c r="AX53" s="1065"/>
      <c r="AY53" s="1065"/>
      <c r="AZ53" s="1066"/>
      <c r="BA53" s="1066"/>
      <c r="BB53" s="1066"/>
      <c r="BC53" s="1066"/>
      <c r="BD53" s="1066"/>
      <c r="BE53" s="1009"/>
      <c r="BF53" s="1009"/>
      <c r="BG53" s="1009"/>
      <c r="BH53" s="1009"/>
      <c r="BI53" s="1010"/>
      <c r="BJ53" s="232"/>
      <c r="BK53" s="232"/>
      <c r="BL53" s="232"/>
      <c r="BM53" s="232"/>
      <c r="BN53" s="232"/>
      <c r="BO53" s="241"/>
      <c r="BP53" s="241"/>
      <c r="BQ53" s="238">
        <v>47</v>
      </c>
      <c r="BR53" s="239"/>
      <c r="BS53" s="1032"/>
      <c r="BT53" s="1033"/>
      <c r="BU53" s="1033"/>
      <c r="BV53" s="1033"/>
      <c r="BW53" s="1033"/>
      <c r="BX53" s="1033"/>
      <c r="BY53" s="1033"/>
      <c r="BZ53" s="1033"/>
      <c r="CA53" s="1033"/>
      <c r="CB53" s="1033"/>
      <c r="CC53" s="1033"/>
      <c r="CD53" s="1033"/>
      <c r="CE53" s="1033"/>
      <c r="CF53" s="1033"/>
      <c r="CG53" s="1054"/>
      <c r="CH53" s="1029"/>
      <c r="CI53" s="1030"/>
      <c r="CJ53" s="1030"/>
      <c r="CK53" s="1030"/>
      <c r="CL53" s="1031"/>
      <c r="CM53" s="1029"/>
      <c r="CN53" s="1030"/>
      <c r="CO53" s="1030"/>
      <c r="CP53" s="1030"/>
      <c r="CQ53" s="1031"/>
      <c r="CR53" s="1029"/>
      <c r="CS53" s="1030"/>
      <c r="CT53" s="1030"/>
      <c r="CU53" s="1030"/>
      <c r="CV53" s="1031"/>
      <c r="CW53" s="1029"/>
      <c r="CX53" s="1030"/>
      <c r="CY53" s="1030"/>
      <c r="CZ53" s="1030"/>
      <c r="DA53" s="1031"/>
      <c r="DB53" s="1029"/>
      <c r="DC53" s="1030"/>
      <c r="DD53" s="1030"/>
      <c r="DE53" s="1030"/>
      <c r="DF53" s="1031"/>
      <c r="DG53" s="1029"/>
      <c r="DH53" s="1030"/>
      <c r="DI53" s="1030"/>
      <c r="DJ53" s="1030"/>
      <c r="DK53" s="1031"/>
      <c r="DL53" s="1029"/>
      <c r="DM53" s="1030"/>
      <c r="DN53" s="1030"/>
      <c r="DO53" s="1030"/>
      <c r="DP53" s="1031"/>
      <c r="DQ53" s="1029"/>
      <c r="DR53" s="1030"/>
      <c r="DS53" s="1030"/>
      <c r="DT53" s="1030"/>
      <c r="DU53" s="1031"/>
      <c r="DV53" s="1032"/>
      <c r="DW53" s="1033"/>
      <c r="DX53" s="1033"/>
      <c r="DY53" s="1033"/>
      <c r="DZ53" s="1034"/>
      <c r="EA53" s="230"/>
    </row>
    <row r="54" spans="1:131" ht="26.25" customHeight="1" x14ac:dyDescent="0.15">
      <c r="A54" s="238">
        <v>27</v>
      </c>
      <c r="B54" s="1070"/>
      <c r="C54" s="1071"/>
      <c r="D54" s="1071"/>
      <c r="E54" s="1071"/>
      <c r="F54" s="1071"/>
      <c r="G54" s="1071"/>
      <c r="H54" s="1071"/>
      <c r="I54" s="1071"/>
      <c r="J54" s="1071"/>
      <c r="K54" s="1071"/>
      <c r="L54" s="1071"/>
      <c r="M54" s="1071"/>
      <c r="N54" s="1071"/>
      <c r="O54" s="1071"/>
      <c r="P54" s="1072"/>
      <c r="Q54" s="1073"/>
      <c r="R54" s="1065"/>
      <c r="S54" s="1065"/>
      <c r="T54" s="1065"/>
      <c r="U54" s="1065"/>
      <c r="V54" s="1065"/>
      <c r="W54" s="1065"/>
      <c r="X54" s="1065"/>
      <c r="Y54" s="1065"/>
      <c r="Z54" s="1065"/>
      <c r="AA54" s="1065"/>
      <c r="AB54" s="1065"/>
      <c r="AC54" s="1065"/>
      <c r="AD54" s="1065"/>
      <c r="AE54" s="1074"/>
      <c r="AF54" s="1075"/>
      <c r="AG54" s="1076"/>
      <c r="AH54" s="1076"/>
      <c r="AI54" s="1076"/>
      <c r="AJ54" s="1077"/>
      <c r="AK54" s="1064"/>
      <c r="AL54" s="1065"/>
      <c r="AM54" s="1065"/>
      <c r="AN54" s="1065"/>
      <c r="AO54" s="1065"/>
      <c r="AP54" s="1065"/>
      <c r="AQ54" s="1065"/>
      <c r="AR54" s="1065"/>
      <c r="AS54" s="1065"/>
      <c r="AT54" s="1065"/>
      <c r="AU54" s="1065"/>
      <c r="AV54" s="1065"/>
      <c r="AW54" s="1065"/>
      <c r="AX54" s="1065"/>
      <c r="AY54" s="1065"/>
      <c r="AZ54" s="1066"/>
      <c r="BA54" s="1066"/>
      <c r="BB54" s="1066"/>
      <c r="BC54" s="1066"/>
      <c r="BD54" s="1066"/>
      <c r="BE54" s="1009"/>
      <c r="BF54" s="1009"/>
      <c r="BG54" s="1009"/>
      <c r="BH54" s="1009"/>
      <c r="BI54" s="1010"/>
      <c r="BJ54" s="232"/>
      <c r="BK54" s="232"/>
      <c r="BL54" s="232"/>
      <c r="BM54" s="232"/>
      <c r="BN54" s="232"/>
      <c r="BO54" s="241"/>
      <c r="BP54" s="241"/>
      <c r="BQ54" s="238">
        <v>48</v>
      </c>
      <c r="BR54" s="239"/>
      <c r="BS54" s="1032"/>
      <c r="BT54" s="1033"/>
      <c r="BU54" s="1033"/>
      <c r="BV54" s="1033"/>
      <c r="BW54" s="1033"/>
      <c r="BX54" s="1033"/>
      <c r="BY54" s="1033"/>
      <c r="BZ54" s="1033"/>
      <c r="CA54" s="1033"/>
      <c r="CB54" s="1033"/>
      <c r="CC54" s="1033"/>
      <c r="CD54" s="1033"/>
      <c r="CE54" s="1033"/>
      <c r="CF54" s="1033"/>
      <c r="CG54" s="1054"/>
      <c r="CH54" s="1029"/>
      <c r="CI54" s="1030"/>
      <c r="CJ54" s="1030"/>
      <c r="CK54" s="1030"/>
      <c r="CL54" s="1031"/>
      <c r="CM54" s="1029"/>
      <c r="CN54" s="1030"/>
      <c r="CO54" s="1030"/>
      <c r="CP54" s="1030"/>
      <c r="CQ54" s="1031"/>
      <c r="CR54" s="1029"/>
      <c r="CS54" s="1030"/>
      <c r="CT54" s="1030"/>
      <c r="CU54" s="1030"/>
      <c r="CV54" s="1031"/>
      <c r="CW54" s="1029"/>
      <c r="CX54" s="1030"/>
      <c r="CY54" s="1030"/>
      <c r="CZ54" s="1030"/>
      <c r="DA54" s="1031"/>
      <c r="DB54" s="1029"/>
      <c r="DC54" s="1030"/>
      <c r="DD54" s="1030"/>
      <c r="DE54" s="1030"/>
      <c r="DF54" s="1031"/>
      <c r="DG54" s="1029"/>
      <c r="DH54" s="1030"/>
      <c r="DI54" s="1030"/>
      <c r="DJ54" s="1030"/>
      <c r="DK54" s="1031"/>
      <c r="DL54" s="1029"/>
      <c r="DM54" s="1030"/>
      <c r="DN54" s="1030"/>
      <c r="DO54" s="1030"/>
      <c r="DP54" s="1031"/>
      <c r="DQ54" s="1029"/>
      <c r="DR54" s="1030"/>
      <c r="DS54" s="1030"/>
      <c r="DT54" s="1030"/>
      <c r="DU54" s="1031"/>
      <c r="DV54" s="1032"/>
      <c r="DW54" s="1033"/>
      <c r="DX54" s="1033"/>
      <c r="DY54" s="1033"/>
      <c r="DZ54" s="1034"/>
      <c r="EA54" s="230"/>
    </row>
    <row r="55" spans="1:131" ht="26.25" customHeight="1" x14ac:dyDescent="0.15">
      <c r="A55" s="238">
        <v>28</v>
      </c>
      <c r="B55" s="1070"/>
      <c r="C55" s="1071"/>
      <c r="D55" s="1071"/>
      <c r="E55" s="1071"/>
      <c r="F55" s="1071"/>
      <c r="G55" s="1071"/>
      <c r="H55" s="1071"/>
      <c r="I55" s="1071"/>
      <c r="J55" s="1071"/>
      <c r="K55" s="1071"/>
      <c r="L55" s="1071"/>
      <c r="M55" s="1071"/>
      <c r="N55" s="1071"/>
      <c r="O55" s="1071"/>
      <c r="P55" s="1072"/>
      <c r="Q55" s="1073"/>
      <c r="R55" s="1065"/>
      <c r="S55" s="1065"/>
      <c r="T55" s="1065"/>
      <c r="U55" s="1065"/>
      <c r="V55" s="1065"/>
      <c r="W55" s="1065"/>
      <c r="X55" s="1065"/>
      <c r="Y55" s="1065"/>
      <c r="Z55" s="1065"/>
      <c r="AA55" s="1065"/>
      <c r="AB55" s="1065"/>
      <c r="AC55" s="1065"/>
      <c r="AD55" s="1065"/>
      <c r="AE55" s="1074"/>
      <c r="AF55" s="1075"/>
      <c r="AG55" s="1076"/>
      <c r="AH55" s="1076"/>
      <c r="AI55" s="1076"/>
      <c r="AJ55" s="1077"/>
      <c r="AK55" s="1064"/>
      <c r="AL55" s="1065"/>
      <c r="AM55" s="1065"/>
      <c r="AN55" s="1065"/>
      <c r="AO55" s="1065"/>
      <c r="AP55" s="1065"/>
      <c r="AQ55" s="1065"/>
      <c r="AR55" s="1065"/>
      <c r="AS55" s="1065"/>
      <c r="AT55" s="1065"/>
      <c r="AU55" s="1065"/>
      <c r="AV55" s="1065"/>
      <c r="AW55" s="1065"/>
      <c r="AX55" s="1065"/>
      <c r="AY55" s="1065"/>
      <c r="AZ55" s="1066"/>
      <c r="BA55" s="1066"/>
      <c r="BB55" s="1066"/>
      <c r="BC55" s="1066"/>
      <c r="BD55" s="1066"/>
      <c r="BE55" s="1009"/>
      <c r="BF55" s="1009"/>
      <c r="BG55" s="1009"/>
      <c r="BH55" s="1009"/>
      <c r="BI55" s="1010"/>
      <c r="BJ55" s="232"/>
      <c r="BK55" s="232"/>
      <c r="BL55" s="232"/>
      <c r="BM55" s="232"/>
      <c r="BN55" s="232"/>
      <c r="BO55" s="241"/>
      <c r="BP55" s="241"/>
      <c r="BQ55" s="238">
        <v>49</v>
      </c>
      <c r="BR55" s="239"/>
      <c r="BS55" s="1032"/>
      <c r="BT55" s="1033"/>
      <c r="BU55" s="1033"/>
      <c r="BV55" s="1033"/>
      <c r="BW55" s="1033"/>
      <c r="BX55" s="1033"/>
      <c r="BY55" s="1033"/>
      <c r="BZ55" s="1033"/>
      <c r="CA55" s="1033"/>
      <c r="CB55" s="1033"/>
      <c r="CC55" s="1033"/>
      <c r="CD55" s="1033"/>
      <c r="CE55" s="1033"/>
      <c r="CF55" s="1033"/>
      <c r="CG55" s="1054"/>
      <c r="CH55" s="1029"/>
      <c r="CI55" s="1030"/>
      <c r="CJ55" s="1030"/>
      <c r="CK55" s="1030"/>
      <c r="CL55" s="1031"/>
      <c r="CM55" s="1029"/>
      <c r="CN55" s="1030"/>
      <c r="CO55" s="1030"/>
      <c r="CP55" s="1030"/>
      <c r="CQ55" s="1031"/>
      <c r="CR55" s="1029"/>
      <c r="CS55" s="1030"/>
      <c r="CT55" s="1030"/>
      <c r="CU55" s="1030"/>
      <c r="CV55" s="1031"/>
      <c r="CW55" s="1029"/>
      <c r="CX55" s="1030"/>
      <c r="CY55" s="1030"/>
      <c r="CZ55" s="1030"/>
      <c r="DA55" s="1031"/>
      <c r="DB55" s="1029"/>
      <c r="DC55" s="1030"/>
      <c r="DD55" s="1030"/>
      <c r="DE55" s="1030"/>
      <c r="DF55" s="1031"/>
      <c r="DG55" s="1029"/>
      <c r="DH55" s="1030"/>
      <c r="DI55" s="1030"/>
      <c r="DJ55" s="1030"/>
      <c r="DK55" s="1031"/>
      <c r="DL55" s="1029"/>
      <c r="DM55" s="1030"/>
      <c r="DN55" s="1030"/>
      <c r="DO55" s="1030"/>
      <c r="DP55" s="1031"/>
      <c r="DQ55" s="1029"/>
      <c r="DR55" s="1030"/>
      <c r="DS55" s="1030"/>
      <c r="DT55" s="1030"/>
      <c r="DU55" s="1031"/>
      <c r="DV55" s="1032"/>
      <c r="DW55" s="1033"/>
      <c r="DX55" s="1033"/>
      <c r="DY55" s="1033"/>
      <c r="DZ55" s="1034"/>
      <c r="EA55" s="230"/>
    </row>
    <row r="56" spans="1:131" ht="26.25" customHeight="1" x14ac:dyDescent="0.15">
      <c r="A56" s="238">
        <v>29</v>
      </c>
      <c r="B56" s="1070"/>
      <c r="C56" s="1071"/>
      <c r="D56" s="1071"/>
      <c r="E56" s="1071"/>
      <c r="F56" s="1071"/>
      <c r="G56" s="1071"/>
      <c r="H56" s="1071"/>
      <c r="I56" s="1071"/>
      <c r="J56" s="1071"/>
      <c r="K56" s="1071"/>
      <c r="L56" s="1071"/>
      <c r="M56" s="1071"/>
      <c r="N56" s="1071"/>
      <c r="O56" s="1071"/>
      <c r="P56" s="1072"/>
      <c r="Q56" s="1073"/>
      <c r="R56" s="1065"/>
      <c r="S56" s="1065"/>
      <c r="T56" s="1065"/>
      <c r="U56" s="1065"/>
      <c r="V56" s="1065"/>
      <c r="W56" s="1065"/>
      <c r="X56" s="1065"/>
      <c r="Y56" s="1065"/>
      <c r="Z56" s="1065"/>
      <c r="AA56" s="1065"/>
      <c r="AB56" s="1065"/>
      <c r="AC56" s="1065"/>
      <c r="AD56" s="1065"/>
      <c r="AE56" s="1074"/>
      <c r="AF56" s="1075"/>
      <c r="AG56" s="1076"/>
      <c r="AH56" s="1076"/>
      <c r="AI56" s="1076"/>
      <c r="AJ56" s="1077"/>
      <c r="AK56" s="1064"/>
      <c r="AL56" s="1065"/>
      <c r="AM56" s="1065"/>
      <c r="AN56" s="1065"/>
      <c r="AO56" s="1065"/>
      <c r="AP56" s="1065"/>
      <c r="AQ56" s="1065"/>
      <c r="AR56" s="1065"/>
      <c r="AS56" s="1065"/>
      <c r="AT56" s="1065"/>
      <c r="AU56" s="1065"/>
      <c r="AV56" s="1065"/>
      <c r="AW56" s="1065"/>
      <c r="AX56" s="1065"/>
      <c r="AY56" s="1065"/>
      <c r="AZ56" s="1066"/>
      <c r="BA56" s="1066"/>
      <c r="BB56" s="1066"/>
      <c r="BC56" s="1066"/>
      <c r="BD56" s="1066"/>
      <c r="BE56" s="1009"/>
      <c r="BF56" s="1009"/>
      <c r="BG56" s="1009"/>
      <c r="BH56" s="1009"/>
      <c r="BI56" s="1010"/>
      <c r="BJ56" s="232"/>
      <c r="BK56" s="232"/>
      <c r="BL56" s="232"/>
      <c r="BM56" s="232"/>
      <c r="BN56" s="232"/>
      <c r="BO56" s="241"/>
      <c r="BP56" s="241"/>
      <c r="BQ56" s="238">
        <v>50</v>
      </c>
      <c r="BR56" s="239"/>
      <c r="BS56" s="1032"/>
      <c r="BT56" s="1033"/>
      <c r="BU56" s="1033"/>
      <c r="BV56" s="1033"/>
      <c r="BW56" s="1033"/>
      <c r="BX56" s="1033"/>
      <c r="BY56" s="1033"/>
      <c r="BZ56" s="1033"/>
      <c r="CA56" s="1033"/>
      <c r="CB56" s="1033"/>
      <c r="CC56" s="1033"/>
      <c r="CD56" s="1033"/>
      <c r="CE56" s="1033"/>
      <c r="CF56" s="1033"/>
      <c r="CG56" s="1054"/>
      <c r="CH56" s="1029"/>
      <c r="CI56" s="1030"/>
      <c r="CJ56" s="1030"/>
      <c r="CK56" s="1030"/>
      <c r="CL56" s="1031"/>
      <c r="CM56" s="1029"/>
      <c r="CN56" s="1030"/>
      <c r="CO56" s="1030"/>
      <c r="CP56" s="1030"/>
      <c r="CQ56" s="1031"/>
      <c r="CR56" s="1029"/>
      <c r="CS56" s="1030"/>
      <c r="CT56" s="1030"/>
      <c r="CU56" s="1030"/>
      <c r="CV56" s="1031"/>
      <c r="CW56" s="1029"/>
      <c r="CX56" s="1030"/>
      <c r="CY56" s="1030"/>
      <c r="CZ56" s="1030"/>
      <c r="DA56" s="1031"/>
      <c r="DB56" s="1029"/>
      <c r="DC56" s="1030"/>
      <c r="DD56" s="1030"/>
      <c r="DE56" s="1030"/>
      <c r="DF56" s="1031"/>
      <c r="DG56" s="1029"/>
      <c r="DH56" s="1030"/>
      <c r="DI56" s="1030"/>
      <c r="DJ56" s="1030"/>
      <c r="DK56" s="1031"/>
      <c r="DL56" s="1029"/>
      <c r="DM56" s="1030"/>
      <c r="DN56" s="1030"/>
      <c r="DO56" s="1030"/>
      <c r="DP56" s="1031"/>
      <c r="DQ56" s="1029"/>
      <c r="DR56" s="1030"/>
      <c r="DS56" s="1030"/>
      <c r="DT56" s="1030"/>
      <c r="DU56" s="1031"/>
      <c r="DV56" s="1032"/>
      <c r="DW56" s="1033"/>
      <c r="DX56" s="1033"/>
      <c r="DY56" s="1033"/>
      <c r="DZ56" s="1034"/>
      <c r="EA56" s="230"/>
    </row>
    <row r="57" spans="1:131" ht="26.25" customHeight="1" x14ac:dyDescent="0.15">
      <c r="A57" s="238">
        <v>30</v>
      </c>
      <c r="B57" s="1070"/>
      <c r="C57" s="1071"/>
      <c r="D57" s="1071"/>
      <c r="E57" s="1071"/>
      <c r="F57" s="1071"/>
      <c r="G57" s="1071"/>
      <c r="H57" s="1071"/>
      <c r="I57" s="1071"/>
      <c r="J57" s="1071"/>
      <c r="K57" s="1071"/>
      <c r="L57" s="1071"/>
      <c r="M57" s="1071"/>
      <c r="N57" s="1071"/>
      <c r="O57" s="1071"/>
      <c r="P57" s="1072"/>
      <c r="Q57" s="1073"/>
      <c r="R57" s="1065"/>
      <c r="S57" s="1065"/>
      <c r="T57" s="1065"/>
      <c r="U57" s="1065"/>
      <c r="V57" s="1065"/>
      <c r="W57" s="1065"/>
      <c r="X57" s="1065"/>
      <c r="Y57" s="1065"/>
      <c r="Z57" s="1065"/>
      <c r="AA57" s="1065"/>
      <c r="AB57" s="1065"/>
      <c r="AC57" s="1065"/>
      <c r="AD57" s="1065"/>
      <c r="AE57" s="1074"/>
      <c r="AF57" s="1075"/>
      <c r="AG57" s="1076"/>
      <c r="AH57" s="1076"/>
      <c r="AI57" s="1076"/>
      <c r="AJ57" s="1077"/>
      <c r="AK57" s="1064"/>
      <c r="AL57" s="1065"/>
      <c r="AM57" s="1065"/>
      <c r="AN57" s="1065"/>
      <c r="AO57" s="1065"/>
      <c r="AP57" s="1065"/>
      <c r="AQ57" s="1065"/>
      <c r="AR57" s="1065"/>
      <c r="AS57" s="1065"/>
      <c r="AT57" s="1065"/>
      <c r="AU57" s="1065"/>
      <c r="AV57" s="1065"/>
      <c r="AW57" s="1065"/>
      <c r="AX57" s="1065"/>
      <c r="AY57" s="1065"/>
      <c r="AZ57" s="1066"/>
      <c r="BA57" s="1066"/>
      <c r="BB57" s="1066"/>
      <c r="BC57" s="1066"/>
      <c r="BD57" s="1066"/>
      <c r="BE57" s="1009"/>
      <c r="BF57" s="1009"/>
      <c r="BG57" s="1009"/>
      <c r="BH57" s="1009"/>
      <c r="BI57" s="1010"/>
      <c r="BJ57" s="232"/>
      <c r="BK57" s="232"/>
      <c r="BL57" s="232"/>
      <c r="BM57" s="232"/>
      <c r="BN57" s="232"/>
      <c r="BO57" s="241"/>
      <c r="BP57" s="241"/>
      <c r="BQ57" s="238">
        <v>51</v>
      </c>
      <c r="BR57" s="239"/>
      <c r="BS57" s="1032"/>
      <c r="BT57" s="1033"/>
      <c r="BU57" s="1033"/>
      <c r="BV57" s="1033"/>
      <c r="BW57" s="1033"/>
      <c r="BX57" s="1033"/>
      <c r="BY57" s="1033"/>
      <c r="BZ57" s="1033"/>
      <c r="CA57" s="1033"/>
      <c r="CB57" s="1033"/>
      <c r="CC57" s="1033"/>
      <c r="CD57" s="1033"/>
      <c r="CE57" s="1033"/>
      <c r="CF57" s="1033"/>
      <c r="CG57" s="1054"/>
      <c r="CH57" s="1029"/>
      <c r="CI57" s="1030"/>
      <c r="CJ57" s="1030"/>
      <c r="CK57" s="1030"/>
      <c r="CL57" s="1031"/>
      <c r="CM57" s="1029"/>
      <c r="CN57" s="1030"/>
      <c r="CO57" s="1030"/>
      <c r="CP57" s="1030"/>
      <c r="CQ57" s="1031"/>
      <c r="CR57" s="1029"/>
      <c r="CS57" s="1030"/>
      <c r="CT57" s="1030"/>
      <c r="CU57" s="1030"/>
      <c r="CV57" s="1031"/>
      <c r="CW57" s="1029"/>
      <c r="CX57" s="1030"/>
      <c r="CY57" s="1030"/>
      <c r="CZ57" s="1030"/>
      <c r="DA57" s="1031"/>
      <c r="DB57" s="1029"/>
      <c r="DC57" s="1030"/>
      <c r="DD57" s="1030"/>
      <c r="DE57" s="1030"/>
      <c r="DF57" s="1031"/>
      <c r="DG57" s="1029"/>
      <c r="DH57" s="1030"/>
      <c r="DI57" s="1030"/>
      <c r="DJ57" s="1030"/>
      <c r="DK57" s="1031"/>
      <c r="DL57" s="1029"/>
      <c r="DM57" s="1030"/>
      <c r="DN57" s="1030"/>
      <c r="DO57" s="1030"/>
      <c r="DP57" s="1031"/>
      <c r="DQ57" s="1029"/>
      <c r="DR57" s="1030"/>
      <c r="DS57" s="1030"/>
      <c r="DT57" s="1030"/>
      <c r="DU57" s="1031"/>
      <c r="DV57" s="1032"/>
      <c r="DW57" s="1033"/>
      <c r="DX57" s="1033"/>
      <c r="DY57" s="1033"/>
      <c r="DZ57" s="1034"/>
      <c r="EA57" s="230"/>
    </row>
    <row r="58" spans="1:131" ht="26.25" customHeight="1" x14ac:dyDescent="0.15">
      <c r="A58" s="238">
        <v>31</v>
      </c>
      <c r="B58" s="1070"/>
      <c r="C58" s="1071"/>
      <c r="D58" s="1071"/>
      <c r="E58" s="1071"/>
      <c r="F58" s="1071"/>
      <c r="G58" s="1071"/>
      <c r="H58" s="1071"/>
      <c r="I58" s="1071"/>
      <c r="J58" s="1071"/>
      <c r="K58" s="1071"/>
      <c r="L58" s="1071"/>
      <c r="M58" s="1071"/>
      <c r="N58" s="1071"/>
      <c r="O58" s="1071"/>
      <c r="P58" s="1072"/>
      <c r="Q58" s="1073"/>
      <c r="R58" s="1065"/>
      <c r="S58" s="1065"/>
      <c r="T58" s="1065"/>
      <c r="U58" s="1065"/>
      <c r="V58" s="1065"/>
      <c r="W58" s="1065"/>
      <c r="X58" s="1065"/>
      <c r="Y58" s="1065"/>
      <c r="Z58" s="1065"/>
      <c r="AA58" s="1065"/>
      <c r="AB58" s="1065"/>
      <c r="AC58" s="1065"/>
      <c r="AD58" s="1065"/>
      <c r="AE58" s="1074"/>
      <c r="AF58" s="1075"/>
      <c r="AG58" s="1076"/>
      <c r="AH58" s="1076"/>
      <c r="AI58" s="1076"/>
      <c r="AJ58" s="1077"/>
      <c r="AK58" s="1064"/>
      <c r="AL58" s="1065"/>
      <c r="AM58" s="1065"/>
      <c r="AN58" s="1065"/>
      <c r="AO58" s="1065"/>
      <c r="AP58" s="1065"/>
      <c r="AQ58" s="1065"/>
      <c r="AR58" s="1065"/>
      <c r="AS58" s="1065"/>
      <c r="AT58" s="1065"/>
      <c r="AU58" s="1065"/>
      <c r="AV58" s="1065"/>
      <c r="AW58" s="1065"/>
      <c r="AX58" s="1065"/>
      <c r="AY58" s="1065"/>
      <c r="AZ58" s="1066"/>
      <c r="BA58" s="1066"/>
      <c r="BB58" s="1066"/>
      <c r="BC58" s="1066"/>
      <c r="BD58" s="1066"/>
      <c r="BE58" s="1009"/>
      <c r="BF58" s="1009"/>
      <c r="BG58" s="1009"/>
      <c r="BH58" s="1009"/>
      <c r="BI58" s="1010"/>
      <c r="BJ58" s="232"/>
      <c r="BK58" s="232"/>
      <c r="BL58" s="232"/>
      <c r="BM58" s="232"/>
      <c r="BN58" s="232"/>
      <c r="BO58" s="241"/>
      <c r="BP58" s="241"/>
      <c r="BQ58" s="238">
        <v>52</v>
      </c>
      <c r="BR58" s="239"/>
      <c r="BS58" s="1032"/>
      <c r="BT58" s="1033"/>
      <c r="BU58" s="1033"/>
      <c r="BV58" s="1033"/>
      <c r="BW58" s="1033"/>
      <c r="BX58" s="1033"/>
      <c r="BY58" s="1033"/>
      <c r="BZ58" s="1033"/>
      <c r="CA58" s="1033"/>
      <c r="CB58" s="1033"/>
      <c r="CC58" s="1033"/>
      <c r="CD58" s="1033"/>
      <c r="CE58" s="1033"/>
      <c r="CF58" s="1033"/>
      <c r="CG58" s="1054"/>
      <c r="CH58" s="1029"/>
      <c r="CI58" s="1030"/>
      <c r="CJ58" s="1030"/>
      <c r="CK58" s="1030"/>
      <c r="CL58" s="1031"/>
      <c r="CM58" s="1029"/>
      <c r="CN58" s="1030"/>
      <c r="CO58" s="1030"/>
      <c r="CP58" s="1030"/>
      <c r="CQ58" s="1031"/>
      <c r="CR58" s="1029"/>
      <c r="CS58" s="1030"/>
      <c r="CT58" s="1030"/>
      <c r="CU58" s="1030"/>
      <c r="CV58" s="1031"/>
      <c r="CW58" s="1029"/>
      <c r="CX58" s="1030"/>
      <c r="CY58" s="1030"/>
      <c r="CZ58" s="1030"/>
      <c r="DA58" s="1031"/>
      <c r="DB58" s="1029"/>
      <c r="DC58" s="1030"/>
      <c r="DD58" s="1030"/>
      <c r="DE58" s="1030"/>
      <c r="DF58" s="1031"/>
      <c r="DG58" s="1029"/>
      <c r="DH58" s="1030"/>
      <c r="DI58" s="1030"/>
      <c r="DJ58" s="1030"/>
      <c r="DK58" s="1031"/>
      <c r="DL58" s="1029"/>
      <c r="DM58" s="1030"/>
      <c r="DN58" s="1030"/>
      <c r="DO58" s="1030"/>
      <c r="DP58" s="1031"/>
      <c r="DQ58" s="1029"/>
      <c r="DR58" s="1030"/>
      <c r="DS58" s="1030"/>
      <c r="DT58" s="1030"/>
      <c r="DU58" s="1031"/>
      <c r="DV58" s="1032"/>
      <c r="DW58" s="1033"/>
      <c r="DX58" s="1033"/>
      <c r="DY58" s="1033"/>
      <c r="DZ58" s="1034"/>
      <c r="EA58" s="230"/>
    </row>
    <row r="59" spans="1:131" ht="26.25" customHeight="1" x14ac:dyDescent="0.15">
      <c r="A59" s="238">
        <v>32</v>
      </c>
      <c r="B59" s="1070"/>
      <c r="C59" s="1071"/>
      <c r="D59" s="1071"/>
      <c r="E59" s="1071"/>
      <c r="F59" s="1071"/>
      <c r="G59" s="1071"/>
      <c r="H59" s="1071"/>
      <c r="I59" s="1071"/>
      <c r="J59" s="1071"/>
      <c r="K59" s="1071"/>
      <c r="L59" s="1071"/>
      <c r="M59" s="1071"/>
      <c r="N59" s="1071"/>
      <c r="O59" s="1071"/>
      <c r="P59" s="1072"/>
      <c r="Q59" s="1073"/>
      <c r="R59" s="1065"/>
      <c r="S59" s="1065"/>
      <c r="T59" s="1065"/>
      <c r="U59" s="1065"/>
      <c r="V59" s="1065"/>
      <c r="W59" s="1065"/>
      <c r="X59" s="1065"/>
      <c r="Y59" s="1065"/>
      <c r="Z59" s="1065"/>
      <c r="AA59" s="1065"/>
      <c r="AB59" s="1065"/>
      <c r="AC59" s="1065"/>
      <c r="AD59" s="1065"/>
      <c r="AE59" s="1074"/>
      <c r="AF59" s="1075"/>
      <c r="AG59" s="1076"/>
      <c r="AH59" s="1076"/>
      <c r="AI59" s="1076"/>
      <c r="AJ59" s="1077"/>
      <c r="AK59" s="1064"/>
      <c r="AL59" s="1065"/>
      <c r="AM59" s="1065"/>
      <c r="AN59" s="1065"/>
      <c r="AO59" s="1065"/>
      <c r="AP59" s="1065"/>
      <c r="AQ59" s="1065"/>
      <c r="AR59" s="1065"/>
      <c r="AS59" s="1065"/>
      <c r="AT59" s="1065"/>
      <c r="AU59" s="1065"/>
      <c r="AV59" s="1065"/>
      <c r="AW59" s="1065"/>
      <c r="AX59" s="1065"/>
      <c r="AY59" s="1065"/>
      <c r="AZ59" s="1066"/>
      <c r="BA59" s="1066"/>
      <c r="BB59" s="1066"/>
      <c r="BC59" s="1066"/>
      <c r="BD59" s="1066"/>
      <c r="BE59" s="1009"/>
      <c r="BF59" s="1009"/>
      <c r="BG59" s="1009"/>
      <c r="BH59" s="1009"/>
      <c r="BI59" s="1010"/>
      <c r="BJ59" s="232"/>
      <c r="BK59" s="232"/>
      <c r="BL59" s="232"/>
      <c r="BM59" s="232"/>
      <c r="BN59" s="232"/>
      <c r="BO59" s="241"/>
      <c r="BP59" s="241"/>
      <c r="BQ59" s="238">
        <v>53</v>
      </c>
      <c r="BR59" s="239"/>
      <c r="BS59" s="1032"/>
      <c r="BT59" s="1033"/>
      <c r="BU59" s="1033"/>
      <c r="BV59" s="1033"/>
      <c r="BW59" s="1033"/>
      <c r="BX59" s="1033"/>
      <c r="BY59" s="1033"/>
      <c r="BZ59" s="1033"/>
      <c r="CA59" s="1033"/>
      <c r="CB59" s="1033"/>
      <c r="CC59" s="1033"/>
      <c r="CD59" s="1033"/>
      <c r="CE59" s="1033"/>
      <c r="CF59" s="1033"/>
      <c r="CG59" s="1054"/>
      <c r="CH59" s="1029"/>
      <c r="CI59" s="1030"/>
      <c r="CJ59" s="1030"/>
      <c r="CK59" s="1030"/>
      <c r="CL59" s="1031"/>
      <c r="CM59" s="1029"/>
      <c r="CN59" s="1030"/>
      <c r="CO59" s="1030"/>
      <c r="CP59" s="1030"/>
      <c r="CQ59" s="1031"/>
      <c r="CR59" s="1029"/>
      <c r="CS59" s="1030"/>
      <c r="CT59" s="1030"/>
      <c r="CU59" s="1030"/>
      <c r="CV59" s="1031"/>
      <c r="CW59" s="1029"/>
      <c r="CX59" s="1030"/>
      <c r="CY59" s="1030"/>
      <c r="CZ59" s="1030"/>
      <c r="DA59" s="1031"/>
      <c r="DB59" s="1029"/>
      <c r="DC59" s="1030"/>
      <c r="DD59" s="1030"/>
      <c r="DE59" s="1030"/>
      <c r="DF59" s="1031"/>
      <c r="DG59" s="1029"/>
      <c r="DH59" s="1030"/>
      <c r="DI59" s="1030"/>
      <c r="DJ59" s="1030"/>
      <c r="DK59" s="1031"/>
      <c r="DL59" s="1029"/>
      <c r="DM59" s="1030"/>
      <c r="DN59" s="1030"/>
      <c r="DO59" s="1030"/>
      <c r="DP59" s="1031"/>
      <c r="DQ59" s="1029"/>
      <c r="DR59" s="1030"/>
      <c r="DS59" s="1030"/>
      <c r="DT59" s="1030"/>
      <c r="DU59" s="1031"/>
      <c r="DV59" s="1032"/>
      <c r="DW59" s="1033"/>
      <c r="DX59" s="1033"/>
      <c r="DY59" s="1033"/>
      <c r="DZ59" s="1034"/>
      <c r="EA59" s="230"/>
    </row>
    <row r="60" spans="1:131" ht="26.25" customHeight="1" x14ac:dyDescent="0.15">
      <c r="A60" s="238">
        <v>33</v>
      </c>
      <c r="B60" s="1070"/>
      <c r="C60" s="1071"/>
      <c r="D60" s="1071"/>
      <c r="E60" s="1071"/>
      <c r="F60" s="1071"/>
      <c r="G60" s="1071"/>
      <c r="H60" s="1071"/>
      <c r="I60" s="1071"/>
      <c r="J60" s="1071"/>
      <c r="K60" s="1071"/>
      <c r="L60" s="1071"/>
      <c r="M60" s="1071"/>
      <c r="N60" s="1071"/>
      <c r="O60" s="1071"/>
      <c r="P60" s="1072"/>
      <c r="Q60" s="1073"/>
      <c r="R60" s="1065"/>
      <c r="S60" s="1065"/>
      <c r="T60" s="1065"/>
      <c r="U60" s="1065"/>
      <c r="V60" s="1065"/>
      <c r="W60" s="1065"/>
      <c r="X60" s="1065"/>
      <c r="Y60" s="1065"/>
      <c r="Z60" s="1065"/>
      <c r="AA60" s="1065"/>
      <c r="AB60" s="1065"/>
      <c r="AC60" s="1065"/>
      <c r="AD60" s="1065"/>
      <c r="AE60" s="1074"/>
      <c r="AF60" s="1075"/>
      <c r="AG60" s="1076"/>
      <c r="AH60" s="1076"/>
      <c r="AI60" s="1076"/>
      <c r="AJ60" s="1077"/>
      <c r="AK60" s="1064"/>
      <c r="AL60" s="1065"/>
      <c r="AM60" s="1065"/>
      <c r="AN60" s="1065"/>
      <c r="AO60" s="1065"/>
      <c r="AP60" s="1065"/>
      <c r="AQ60" s="1065"/>
      <c r="AR60" s="1065"/>
      <c r="AS60" s="1065"/>
      <c r="AT60" s="1065"/>
      <c r="AU60" s="1065"/>
      <c r="AV60" s="1065"/>
      <c r="AW60" s="1065"/>
      <c r="AX60" s="1065"/>
      <c r="AY60" s="1065"/>
      <c r="AZ60" s="1066"/>
      <c r="BA60" s="1066"/>
      <c r="BB60" s="1066"/>
      <c r="BC60" s="1066"/>
      <c r="BD60" s="1066"/>
      <c r="BE60" s="1009"/>
      <c r="BF60" s="1009"/>
      <c r="BG60" s="1009"/>
      <c r="BH60" s="1009"/>
      <c r="BI60" s="1010"/>
      <c r="BJ60" s="232"/>
      <c r="BK60" s="232"/>
      <c r="BL60" s="232"/>
      <c r="BM60" s="232"/>
      <c r="BN60" s="232"/>
      <c r="BO60" s="241"/>
      <c r="BP60" s="241"/>
      <c r="BQ60" s="238">
        <v>54</v>
      </c>
      <c r="BR60" s="239"/>
      <c r="BS60" s="1032"/>
      <c r="BT60" s="1033"/>
      <c r="BU60" s="1033"/>
      <c r="BV60" s="1033"/>
      <c r="BW60" s="1033"/>
      <c r="BX60" s="1033"/>
      <c r="BY60" s="1033"/>
      <c r="BZ60" s="1033"/>
      <c r="CA60" s="1033"/>
      <c r="CB60" s="1033"/>
      <c r="CC60" s="1033"/>
      <c r="CD60" s="1033"/>
      <c r="CE60" s="1033"/>
      <c r="CF60" s="1033"/>
      <c r="CG60" s="1054"/>
      <c r="CH60" s="1029"/>
      <c r="CI60" s="1030"/>
      <c r="CJ60" s="1030"/>
      <c r="CK60" s="1030"/>
      <c r="CL60" s="1031"/>
      <c r="CM60" s="1029"/>
      <c r="CN60" s="1030"/>
      <c r="CO60" s="1030"/>
      <c r="CP60" s="1030"/>
      <c r="CQ60" s="1031"/>
      <c r="CR60" s="1029"/>
      <c r="CS60" s="1030"/>
      <c r="CT60" s="1030"/>
      <c r="CU60" s="1030"/>
      <c r="CV60" s="1031"/>
      <c r="CW60" s="1029"/>
      <c r="CX60" s="1030"/>
      <c r="CY60" s="1030"/>
      <c r="CZ60" s="1030"/>
      <c r="DA60" s="1031"/>
      <c r="DB60" s="1029"/>
      <c r="DC60" s="1030"/>
      <c r="DD60" s="1030"/>
      <c r="DE60" s="1030"/>
      <c r="DF60" s="1031"/>
      <c r="DG60" s="1029"/>
      <c r="DH60" s="1030"/>
      <c r="DI60" s="1030"/>
      <c r="DJ60" s="1030"/>
      <c r="DK60" s="1031"/>
      <c r="DL60" s="1029"/>
      <c r="DM60" s="1030"/>
      <c r="DN60" s="1030"/>
      <c r="DO60" s="1030"/>
      <c r="DP60" s="1031"/>
      <c r="DQ60" s="1029"/>
      <c r="DR60" s="1030"/>
      <c r="DS60" s="1030"/>
      <c r="DT60" s="1030"/>
      <c r="DU60" s="1031"/>
      <c r="DV60" s="1032"/>
      <c r="DW60" s="1033"/>
      <c r="DX60" s="1033"/>
      <c r="DY60" s="1033"/>
      <c r="DZ60" s="1034"/>
      <c r="EA60" s="230"/>
    </row>
    <row r="61" spans="1:131" ht="26.25" customHeight="1" thickBot="1" x14ac:dyDescent="0.2">
      <c r="A61" s="238">
        <v>34</v>
      </c>
      <c r="B61" s="1070"/>
      <c r="C61" s="1071"/>
      <c r="D61" s="1071"/>
      <c r="E61" s="1071"/>
      <c r="F61" s="1071"/>
      <c r="G61" s="1071"/>
      <c r="H61" s="1071"/>
      <c r="I61" s="1071"/>
      <c r="J61" s="1071"/>
      <c r="K61" s="1071"/>
      <c r="L61" s="1071"/>
      <c r="M61" s="1071"/>
      <c r="N61" s="1071"/>
      <c r="O61" s="1071"/>
      <c r="P61" s="1072"/>
      <c r="Q61" s="1073"/>
      <c r="R61" s="1065"/>
      <c r="S61" s="1065"/>
      <c r="T61" s="1065"/>
      <c r="U61" s="1065"/>
      <c r="V61" s="1065"/>
      <c r="W61" s="1065"/>
      <c r="X61" s="1065"/>
      <c r="Y61" s="1065"/>
      <c r="Z61" s="1065"/>
      <c r="AA61" s="1065"/>
      <c r="AB61" s="1065"/>
      <c r="AC61" s="1065"/>
      <c r="AD61" s="1065"/>
      <c r="AE61" s="1074"/>
      <c r="AF61" s="1075"/>
      <c r="AG61" s="1076"/>
      <c r="AH61" s="1076"/>
      <c r="AI61" s="1076"/>
      <c r="AJ61" s="1077"/>
      <c r="AK61" s="1064"/>
      <c r="AL61" s="1065"/>
      <c r="AM61" s="1065"/>
      <c r="AN61" s="1065"/>
      <c r="AO61" s="1065"/>
      <c r="AP61" s="1065"/>
      <c r="AQ61" s="1065"/>
      <c r="AR61" s="1065"/>
      <c r="AS61" s="1065"/>
      <c r="AT61" s="1065"/>
      <c r="AU61" s="1065"/>
      <c r="AV61" s="1065"/>
      <c r="AW61" s="1065"/>
      <c r="AX61" s="1065"/>
      <c r="AY61" s="1065"/>
      <c r="AZ61" s="1066"/>
      <c r="BA61" s="1066"/>
      <c r="BB61" s="1066"/>
      <c r="BC61" s="1066"/>
      <c r="BD61" s="1066"/>
      <c r="BE61" s="1009"/>
      <c r="BF61" s="1009"/>
      <c r="BG61" s="1009"/>
      <c r="BH61" s="1009"/>
      <c r="BI61" s="1010"/>
      <c r="BJ61" s="232"/>
      <c r="BK61" s="232"/>
      <c r="BL61" s="232"/>
      <c r="BM61" s="232"/>
      <c r="BN61" s="232"/>
      <c r="BO61" s="241"/>
      <c r="BP61" s="241"/>
      <c r="BQ61" s="238">
        <v>55</v>
      </c>
      <c r="BR61" s="239"/>
      <c r="BS61" s="1032"/>
      <c r="BT61" s="1033"/>
      <c r="BU61" s="1033"/>
      <c r="BV61" s="1033"/>
      <c r="BW61" s="1033"/>
      <c r="BX61" s="1033"/>
      <c r="BY61" s="1033"/>
      <c r="BZ61" s="1033"/>
      <c r="CA61" s="1033"/>
      <c r="CB61" s="1033"/>
      <c r="CC61" s="1033"/>
      <c r="CD61" s="1033"/>
      <c r="CE61" s="1033"/>
      <c r="CF61" s="1033"/>
      <c r="CG61" s="1054"/>
      <c r="CH61" s="1029"/>
      <c r="CI61" s="1030"/>
      <c r="CJ61" s="1030"/>
      <c r="CK61" s="1030"/>
      <c r="CL61" s="1031"/>
      <c r="CM61" s="1029"/>
      <c r="CN61" s="1030"/>
      <c r="CO61" s="1030"/>
      <c r="CP61" s="1030"/>
      <c r="CQ61" s="1031"/>
      <c r="CR61" s="1029"/>
      <c r="CS61" s="1030"/>
      <c r="CT61" s="1030"/>
      <c r="CU61" s="1030"/>
      <c r="CV61" s="1031"/>
      <c r="CW61" s="1029"/>
      <c r="CX61" s="1030"/>
      <c r="CY61" s="1030"/>
      <c r="CZ61" s="1030"/>
      <c r="DA61" s="1031"/>
      <c r="DB61" s="1029"/>
      <c r="DC61" s="1030"/>
      <c r="DD61" s="1030"/>
      <c r="DE61" s="1030"/>
      <c r="DF61" s="1031"/>
      <c r="DG61" s="1029"/>
      <c r="DH61" s="1030"/>
      <c r="DI61" s="1030"/>
      <c r="DJ61" s="1030"/>
      <c r="DK61" s="1031"/>
      <c r="DL61" s="1029"/>
      <c r="DM61" s="1030"/>
      <c r="DN61" s="1030"/>
      <c r="DO61" s="1030"/>
      <c r="DP61" s="1031"/>
      <c r="DQ61" s="1029"/>
      <c r="DR61" s="1030"/>
      <c r="DS61" s="1030"/>
      <c r="DT61" s="1030"/>
      <c r="DU61" s="1031"/>
      <c r="DV61" s="1032"/>
      <c r="DW61" s="1033"/>
      <c r="DX61" s="1033"/>
      <c r="DY61" s="1033"/>
      <c r="DZ61" s="1034"/>
      <c r="EA61" s="230"/>
    </row>
    <row r="62" spans="1:131" ht="26.25" customHeight="1" x14ac:dyDescent="0.15">
      <c r="A62" s="238">
        <v>35</v>
      </c>
      <c r="B62" s="1070"/>
      <c r="C62" s="1071"/>
      <c r="D62" s="1071"/>
      <c r="E62" s="1071"/>
      <c r="F62" s="1071"/>
      <c r="G62" s="1071"/>
      <c r="H62" s="1071"/>
      <c r="I62" s="1071"/>
      <c r="J62" s="1071"/>
      <c r="K62" s="1071"/>
      <c r="L62" s="1071"/>
      <c r="M62" s="1071"/>
      <c r="N62" s="1071"/>
      <c r="O62" s="1071"/>
      <c r="P62" s="1072"/>
      <c r="Q62" s="1073"/>
      <c r="R62" s="1065"/>
      <c r="S62" s="1065"/>
      <c r="T62" s="1065"/>
      <c r="U62" s="1065"/>
      <c r="V62" s="1065"/>
      <c r="W62" s="1065"/>
      <c r="X62" s="1065"/>
      <c r="Y62" s="1065"/>
      <c r="Z62" s="1065"/>
      <c r="AA62" s="1065"/>
      <c r="AB62" s="1065"/>
      <c r="AC62" s="1065"/>
      <c r="AD62" s="1065"/>
      <c r="AE62" s="1074"/>
      <c r="AF62" s="1075"/>
      <c r="AG62" s="1076"/>
      <c r="AH62" s="1076"/>
      <c r="AI62" s="1076"/>
      <c r="AJ62" s="1077"/>
      <c r="AK62" s="1064"/>
      <c r="AL62" s="1065"/>
      <c r="AM62" s="1065"/>
      <c r="AN62" s="1065"/>
      <c r="AO62" s="1065"/>
      <c r="AP62" s="1065"/>
      <c r="AQ62" s="1065"/>
      <c r="AR62" s="1065"/>
      <c r="AS62" s="1065"/>
      <c r="AT62" s="1065"/>
      <c r="AU62" s="1065"/>
      <c r="AV62" s="1065"/>
      <c r="AW62" s="1065"/>
      <c r="AX62" s="1065"/>
      <c r="AY62" s="1065"/>
      <c r="AZ62" s="1066"/>
      <c r="BA62" s="1066"/>
      <c r="BB62" s="1066"/>
      <c r="BC62" s="1066"/>
      <c r="BD62" s="1066"/>
      <c r="BE62" s="1009"/>
      <c r="BF62" s="1009"/>
      <c r="BG62" s="1009"/>
      <c r="BH62" s="1009"/>
      <c r="BI62" s="1010"/>
      <c r="BJ62" s="1067" t="s">
        <v>410</v>
      </c>
      <c r="BK62" s="1068"/>
      <c r="BL62" s="1068"/>
      <c r="BM62" s="1068"/>
      <c r="BN62" s="1069"/>
      <c r="BO62" s="241"/>
      <c r="BP62" s="241"/>
      <c r="BQ62" s="238">
        <v>56</v>
      </c>
      <c r="BR62" s="239"/>
      <c r="BS62" s="1032"/>
      <c r="BT62" s="1033"/>
      <c r="BU62" s="1033"/>
      <c r="BV62" s="1033"/>
      <c r="BW62" s="1033"/>
      <c r="BX62" s="1033"/>
      <c r="BY62" s="1033"/>
      <c r="BZ62" s="1033"/>
      <c r="CA62" s="1033"/>
      <c r="CB62" s="1033"/>
      <c r="CC62" s="1033"/>
      <c r="CD62" s="1033"/>
      <c r="CE62" s="1033"/>
      <c r="CF62" s="1033"/>
      <c r="CG62" s="1054"/>
      <c r="CH62" s="1029"/>
      <c r="CI62" s="1030"/>
      <c r="CJ62" s="1030"/>
      <c r="CK62" s="1030"/>
      <c r="CL62" s="1031"/>
      <c r="CM62" s="1029"/>
      <c r="CN62" s="1030"/>
      <c r="CO62" s="1030"/>
      <c r="CP62" s="1030"/>
      <c r="CQ62" s="1031"/>
      <c r="CR62" s="1029"/>
      <c r="CS62" s="1030"/>
      <c r="CT62" s="1030"/>
      <c r="CU62" s="1030"/>
      <c r="CV62" s="1031"/>
      <c r="CW62" s="1029"/>
      <c r="CX62" s="1030"/>
      <c r="CY62" s="1030"/>
      <c r="CZ62" s="1030"/>
      <c r="DA62" s="1031"/>
      <c r="DB62" s="1029"/>
      <c r="DC62" s="1030"/>
      <c r="DD62" s="1030"/>
      <c r="DE62" s="1030"/>
      <c r="DF62" s="1031"/>
      <c r="DG62" s="1029"/>
      <c r="DH62" s="1030"/>
      <c r="DI62" s="1030"/>
      <c r="DJ62" s="1030"/>
      <c r="DK62" s="1031"/>
      <c r="DL62" s="1029"/>
      <c r="DM62" s="1030"/>
      <c r="DN62" s="1030"/>
      <c r="DO62" s="1030"/>
      <c r="DP62" s="1031"/>
      <c r="DQ62" s="1029"/>
      <c r="DR62" s="1030"/>
      <c r="DS62" s="1030"/>
      <c r="DT62" s="1030"/>
      <c r="DU62" s="1031"/>
      <c r="DV62" s="1032"/>
      <c r="DW62" s="1033"/>
      <c r="DX62" s="1033"/>
      <c r="DY62" s="1033"/>
      <c r="DZ62" s="1034"/>
      <c r="EA62" s="230"/>
    </row>
    <row r="63" spans="1:131" ht="26.25" customHeight="1" thickBot="1" x14ac:dyDescent="0.2">
      <c r="A63" s="240" t="s">
        <v>389</v>
      </c>
      <c r="B63" s="973" t="s">
        <v>411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60"/>
      <c r="AF63" s="1061">
        <v>916</v>
      </c>
      <c r="AG63" s="995"/>
      <c r="AH63" s="995"/>
      <c r="AI63" s="995"/>
      <c r="AJ63" s="1062"/>
      <c r="AK63" s="1063"/>
      <c r="AL63" s="999"/>
      <c r="AM63" s="999"/>
      <c r="AN63" s="999"/>
      <c r="AO63" s="999"/>
      <c r="AP63" s="995">
        <v>1353</v>
      </c>
      <c r="AQ63" s="995"/>
      <c r="AR63" s="995"/>
      <c r="AS63" s="995"/>
      <c r="AT63" s="995"/>
      <c r="AU63" s="995">
        <v>426</v>
      </c>
      <c r="AV63" s="995"/>
      <c r="AW63" s="995"/>
      <c r="AX63" s="995"/>
      <c r="AY63" s="995"/>
      <c r="AZ63" s="1057"/>
      <c r="BA63" s="1057"/>
      <c r="BB63" s="1057"/>
      <c r="BC63" s="1057"/>
      <c r="BD63" s="1057"/>
      <c r="BE63" s="996"/>
      <c r="BF63" s="996"/>
      <c r="BG63" s="996"/>
      <c r="BH63" s="996"/>
      <c r="BI63" s="997"/>
      <c r="BJ63" s="1058" t="s">
        <v>226</v>
      </c>
      <c r="BK63" s="989"/>
      <c r="BL63" s="989"/>
      <c r="BM63" s="989"/>
      <c r="BN63" s="1059"/>
      <c r="BO63" s="241"/>
      <c r="BP63" s="241"/>
      <c r="BQ63" s="238">
        <v>57</v>
      </c>
      <c r="BR63" s="239"/>
      <c r="BS63" s="1032"/>
      <c r="BT63" s="1033"/>
      <c r="BU63" s="1033"/>
      <c r="BV63" s="1033"/>
      <c r="BW63" s="1033"/>
      <c r="BX63" s="1033"/>
      <c r="BY63" s="1033"/>
      <c r="BZ63" s="1033"/>
      <c r="CA63" s="1033"/>
      <c r="CB63" s="1033"/>
      <c r="CC63" s="1033"/>
      <c r="CD63" s="1033"/>
      <c r="CE63" s="1033"/>
      <c r="CF63" s="1033"/>
      <c r="CG63" s="1054"/>
      <c r="CH63" s="1029"/>
      <c r="CI63" s="1030"/>
      <c r="CJ63" s="1030"/>
      <c r="CK63" s="1030"/>
      <c r="CL63" s="1031"/>
      <c r="CM63" s="1029"/>
      <c r="CN63" s="1030"/>
      <c r="CO63" s="1030"/>
      <c r="CP63" s="1030"/>
      <c r="CQ63" s="1031"/>
      <c r="CR63" s="1029"/>
      <c r="CS63" s="1030"/>
      <c r="CT63" s="1030"/>
      <c r="CU63" s="1030"/>
      <c r="CV63" s="1031"/>
      <c r="CW63" s="1029"/>
      <c r="CX63" s="1030"/>
      <c r="CY63" s="1030"/>
      <c r="CZ63" s="1030"/>
      <c r="DA63" s="1031"/>
      <c r="DB63" s="1029"/>
      <c r="DC63" s="1030"/>
      <c r="DD63" s="1030"/>
      <c r="DE63" s="1030"/>
      <c r="DF63" s="1031"/>
      <c r="DG63" s="1029"/>
      <c r="DH63" s="1030"/>
      <c r="DI63" s="1030"/>
      <c r="DJ63" s="1030"/>
      <c r="DK63" s="1031"/>
      <c r="DL63" s="1029"/>
      <c r="DM63" s="1030"/>
      <c r="DN63" s="1030"/>
      <c r="DO63" s="1030"/>
      <c r="DP63" s="1031"/>
      <c r="DQ63" s="1029"/>
      <c r="DR63" s="1030"/>
      <c r="DS63" s="1030"/>
      <c r="DT63" s="1030"/>
      <c r="DU63" s="1031"/>
      <c r="DV63" s="1032"/>
      <c r="DW63" s="1033"/>
      <c r="DX63" s="1033"/>
      <c r="DY63" s="1033"/>
      <c r="DZ63" s="103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32"/>
      <c r="BT64" s="1033"/>
      <c r="BU64" s="1033"/>
      <c r="BV64" s="1033"/>
      <c r="BW64" s="1033"/>
      <c r="BX64" s="1033"/>
      <c r="BY64" s="1033"/>
      <c r="BZ64" s="1033"/>
      <c r="CA64" s="1033"/>
      <c r="CB64" s="1033"/>
      <c r="CC64" s="1033"/>
      <c r="CD64" s="1033"/>
      <c r="CE64" s="1033"/>
      <c r="CF64" s="1033"/>
      <c r="CG64" s="1054"/>
      <c r="CH64" s="1029"/>
      <c r="CI64" s="1030"/>
      <c r="CJ64" s="1030"/>
      <c r="CK64" s="1030"/>
      <c r="CL64" s="1031"/>
      <c r="CM64" s="1029"/>
      <c r="CN64" s="1030"/>
      <c r="CO64" s="1030"/>
      <c r="CP64" s="1030"/>
      <c r="CQ64" s="1031"/>
      <c r="CR64" s="1029"/>
      <c r="CS64" s="1030"/>
      <c r="CT64" s="1030"/>
      <c r="CU64" s="1030"/>
      <c r="CV64" s="1031"/>
      <c r="CW64" s="1029"/>
      <c r="CX64" s="1030"/>
      <c r="CY64" s="1030"/>
      <c r="CZ64" s="1030"/>
      <c r="DA64" s="1031"/>
      <c r="DB64" s="1029"/>
      <c r="DC64" s="1030"/>
      <c r="DD64" s="1030"/>
      <c r="DE64" s="1030"/>
      <c r="DF64" s="1031"/>
      <c r="DG64" s="1029"/>
      <c r="DH64" s="1030"/>
      <c r="DI64" s="1030"/>
      <c r="DJ64" s="1030"/>
      <c r="DK64" s="1031"/>
      <c r="DL64" s="1029"/>
      <c r="DM64" s="1030"/>
      <c r="DN64" s="1030"/>
      <c r="DO64" s="1030"/>
      <c r="DP64" s="1031"/>
      <c r="DQ64" s="1029"/>
      <c r="DR64" s="1030"/>
      <c r="DS64" s="1030"/>
      <c r="DT64" s="1030"/>
      <c r="DU64" s="1031"/>
      <c r="DV64" s="1032"/>
      <c r="DW64" s="1033"/>
      <c r="DX64" s="1033"/>
      <c r="DY64" s="1033"/>
      <c r="DZ64" s="1034"/>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32"/>
      <c r="BT65" s="1033"/>
      <c r="BU65" s="1033"/>
      <c r="BV65" s="1033"/>
      <c r="BW65" s="1033"/>
      <c r="BX65" s="1033"/>
      <c r="BY65" s="1033"/>
      <c r="BZ65" s="1033"/>
      <c r="CA65" s="1033"/>
      <c r="CB65" s="1033"/>
      <c r="CC65" s="1033"/>
      <c r="CD65" s="1033"/>
      <c r="CE65" s="1033"/>
      <c r="CF65" s="1033"/>
      <c r="CG65" s="1054"/>
      <c r="CH65" s="1029"/>
      <c r="CI65" s="1030"/>
      <c r="CJ65" s="1030"/>
      <c r="CK65" s="1030"/>
      <c r="CL65" s="1031"/>
      <c r="CM65" s="1029"/>
      <c r="CN65" s="1030"/>
      <c r="CO65" s="1030"/>
      <c r="CP65" s="1030"/>
      <c r="CQ65" s="1031"/>
      <c r="CR65" s="1029"/>
      <c r="CS65" s="1030"/>
      <c r="CT65" s="1030"/>
      <c r="CU65" s="1030"/>
      <c r="CV65" s="1031"/>
      <c r="CW65" s="1029"/>
      <c r="CX65" s="1030"/>
      <c r="CY65" s="1030"/>
      <c r="CZ65" s="1030"/>
      <c r="DA65" s="1031"/>
      <c r="DB65" s="1029"/>
      <c r="DC65" s="1030"/>
      <c r="DD65" s="1030"/>
      <c r="DE65" s="1030"/>
      <c r="DF65" s="1031"/>
      <c r="DG65" s="1029"/>
      <c r="DH65" s="1030"/>
      <c r="DI65" s="1030"/>
      <c r="DJ65" s="1030"/>
      <c r="DK65" s="1031"/>
      <c r="DL65" s="1029"/>
      <c r="DM65" s="1030"/>
      <c r="DN65" s="1030"/>
      <c r="DO65" s="1030"/>
      <c r="DP65" s="1031"/>
      <c r="DQ65" s="1029"/>
      <c r="DR65" s="1030"/>
      <c r="DS65" s="1030"/>
      <c r="DT65" s="1030"/>
      <c r="DU65" s="1031"/>
      <c r="DV65" s="1032"/>
      <c r="DW65" s="1033"/>
      <c r="DX65" s="1033"/>
      <c r="DY65" s="1033"/>
      <c r="DZ65" s="1034"/>
      <c r="EA65" s="230"/>
    </row>
    <row r="66" spans="1:131" ht="26.25" customHeight="1" x14ac:dyDescent="0.15">
      <c r="A66" s="1035" t="s">
        <v>413</v>
      </c>
      <c r="B66" s="1036"/>
      <c r="C66" s="1036"/>
      <c r="D66" s="1036"/>
      <c r="E66" s="1036"/>
      <c r="F66" s="1036"/>
      <c r="G66" s="1036"/>
      <c r="H66" s="1036"/>
      <c r="I66" s="1036"/>
      <c r="J66" s="1036"/>
      <c r="K66" s="1036"/>
      <c r="L66" s="1036"/>
      <c r="M66" s="1036"/>
      <c r="N66" s="1036"/>
      <c r="O66" s="1036"/>
      <c r="P66" s="1037"/>
      <c r="Q66" s="1041" t="s">
        <v>414</v>
      </c>
      <c r="R66" s="1042"/>
      <c r="S66" s="1042"/>
      <c r="T66" s="1042"/>
      <c r="U66" s="1043"/>
      <c r="V66" s="1041" t="s">
        <v>415</v>
      </c>
      <c r="W66" s="1042"/>
      <c r="X66" s="1042"/>
      <c r="Y66" s="1042"/>
      <c r="Z66" s="1043"/>
      <c r="AA66" s="1041" t="s">
        <v>396</v>
      </c>
      <c r="AB66" s="1042"/>
      <c r="AC66" s="1042"/>
      <c r="AD66" s="1042"/>
      <c r="AE66" s="1043"/>
      <c r="AF66" s="1047" t="s">
        <v>416</v>
      </c>
      <c r="AG66" s="1048"/>
      <c r="AH66" s="1048"/>
      <c r="AI66" s="1048"/>
      <c r="AJ66" s="1049"/>
      <c r="AK66" s="1041" t="s">
        <v>398</v>
      </c>
      <c r="AL66" s="1036"/>
      <c r="AM66" s="1036"/>
      <c r="AN66" s="1036"/>
      <c r="AO66" s="1037"/>
      <c r="AP66" s="1041" t="s">
        <v>417</v>
      </c>
      <c r="AQ66" s="1042"/>
      <c r="AR66" s="1042"/>
      <c r="AS66" s="1042"/>
      <c r="AT66" s="1043"/>
      <c r="AU66" s="1041" t="s">
        <v>418</v>
      </c>
      <c r="AV66" s="1042"/>
      <c r="AW66" s="1042"/>
      <c r="AX66" s="1042"/>
      <c r="AY66" s="1043"/>
      <c r="AZ66" s="1041" t="s">
        <v>377</v>
      </c>
      <c r="BA66" s="1042"/>
      <c r="BB66" s="1042"/>
      <c r="BC66" s="1042"/>
      <c r="BD66" s="1055"/>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8"/>
      <c r="B67" s="1039"/>
      <c r="C67" s="1039"/>
      <c r="D67" s="1039"/>
      <c r="E67" s="1039"/>
      <c r="F67" s="1039"/>
      <c r="G67" s="1039"/>
      <c r="H67" s="1039"/>
      <c r="I67" s="1039"/>
      <c r="J67" s="1039"/>
      <c r="K67" s="1039"/>
      <c r="L67" s="1039"/>
      <c r="M67" s="1039"/>
      <c r="N67" s="1039"/>
      <c r="O67" s="1039"/>
      <c r="P67" s="1040"/>
      <c r="Q67" s="1044"/>
      <c r="R67" s="1045"/>
      <c r="S67" s="1045"/>
      <c r="T67" s="1045"/>
      <c r="U67" s="1046"/>
      <c r="V67" s="1044"/>
      <c r="W67" s="1045"/>
      <c r="X67" s="1045"/>
      <c r="Y67" s="1045"/>
      <c r="Z67" s="1046"/>
      <c r="AA67" s="1044"/>
      <c r="AB67" s="1045"/>
      <c r="AC67" s="1045"/>
      <c r="AD67" s="1045"/>
      <c r="AE67" s="1046"/>
      <c r="AF67" s="1050"/>
      <c r="AG67" s="1051"/>
      <c r="AH67" s="1051"/>
      <c r="AI67" s="1051"/>
      <c r="AJ67" s="1052"/>
      <c r="AK67" s="1053"/>
      <c r="AL67" s="1039"/>
      <c r="AM67" s="1039"/>
      <c r="AN67" s="1039"/>
      <c r="AO67" s="1040"/>
      <c r="AP67" s="1044"/>
      <c r="AQ67" s="1045"/>
      <c r="AR67" s="1045"/>
      <c r="AS67" s="1045"/>
      <c r="AT67" s="1046"/>
      <c r="AU67" s="1044"/>
      <c r="AV67" s="1045"/>
      <c r="AW67" s="1045"/>
      <c r="AX67" s="1045"/>
      <c r="AY67" s="1046"/>
      <c r="AZ67" s="1044"/>
      <c r="BA67" s="1045"/>
      <c r="BB67" s="1045"/>
      <c r="BC67" s="1045"/>
      <c r="BD67" s="1056"/>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4" t="s">
        <v>582</v>
      </c>
      <c r="C68" s="1025"/>
      <c r="D68" s="1025"/>
      <c r="E68" s="1025"/>
      <c r="F68" s="1025"/>
      <c r="G68" s="1025"/>
      <c r="H68" s="1025"/>
      <c r="I68" s="1025"/>
      <c r="J68" s="1025"/>
      <c r="K68" s="1025"/>
      <c r="L68" s="1025"/>
      <c r="M68" s="1025"/>
      <c r="N68" s="1025"/>
      <c r="O68" s="1025"/>
      <c r="P68" s="1026"/>
      <c r="Q68" s="1027">
        <v>16052</v>
      </c>
      <c r="R68" s="1028">
        <v>16052</v>
      </c>
      <c r="S68" s="1028">
        <v>16052</v>
      </c>
      <c r="T68" s="1028">
        <v>16052</v>
      </c>
      <c r="U68" s="1028">
        <v>16052</v>
      </c>
      <c r="V68" s="1028">
        <v>16031</v>
      </c>
      <c r="W68" s="1028">
        <v>16031</v>
      </c>
      <c r="X68" s="1028">
        <v>16031</v>
      </c>
      <c r="Y68" s="1028">
        <v>16031</v>
      </c>
      <c r="Z68" s="1028">
        <v>16031</v>
      </c>
      <c r="AA68" s="1028">
        <v>21</v>
      </c>
      <c r="AB68" s="1028">
        <v>21</v>
      </c>
      <c r="AC68" s="1028">
        <v>21</v>
      </c>
      <c r="AD68" s="1028">
        <v>21</v>
      </c>
      <c r="AE68" s="1028">
        <v>21</v>
      </c>
      <c r="AF68" s="1028">
        <v>14</v>
      </c>
      <c r="AG68" s="1028">
        <v>14</v>
      </c>
      <c r="AH68" s="1028">
        <v>14</v>
      </c>
      <c r="AI68" s="1028">
        <v>14</v>
      </c>
      <c r="AJ68" s="1028">
        <v>14</v>
      </c>
      <c r="AK68" s="1028">
        <v>113</v>
      </c>
      <c r="AL68" s="1028">
        <v>113</v>
      </c>
      <c r="AM68" s="1028">
        <v>113</v>
      </c>
      <c r="AN68" s="1028">
        <v>113</v>
      </c>
      <c r="AO68" s="1028">
        <v>113</v>
      </c>
      <c r="AP68" s="1021" t="s">
        <v>581</v>
      </c>
      <c r="AQ68" s="1021"/>
      <c r="AR68" s="1021"/>
      <c r="AS68" s="1021"/>
      <c r="AT68" s="1021"/>
      <c r="AU68" s="1021" t="s">
        <v>581</v>
      </c>
      <c r="AV68" s="1021"/>
      <c r="AW68" s="1021"/>
      <c r="AX68" s="1021"/>
      <c r="AY68" s="1021"/>
      <c r="AZ68" s="1022"/>
      <c r="BA68" s="1022"/>
      <c r="BB68" s="1022"/>
      <c r="BC68" s="1022"/>
      <c r="BD68" s="1023"/>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1" t="s">
        <v>583</v>
      </c>
      <c r="C69" s="1012"/>
      <c r="D69" s="1012"/>
      <c r="E69" s="1012"/>
      <c r="F69" s="1012"/>
      <c r="G69" s="1012"/>
      <c r="H69" s="1012"/>
      <c r="I69" s="1012"/>
      <c r="J69" s="1012"/>
      <c r="K69" s="1012"/>
      <c r="L69" s="1012"/>
      <c r="M69" s="1012"/>
      <c r="N69" s="1012"/>
      <c r="O69" s="1012"/>
      <c r="P69" s="1013"/>
      <c r="Q69" s="1019">
        <v>88</v>
      </c>
      <c r="R69" s="1020">
        <v>88</v>
      </c>
      <c r="S69" s="1020">
        <v>88</v>
      </c>
      <c r="T69" s="1020">
        <v>88</v>
      </c>
      <c r="U69" s="1020">
        <v>88</v>
      </c>
      <c r="V69" s="1008">
        <v>87</v>
      </c>
      <c r="W69" s="1008"/>
      <c r="X69" s="1008"/>
      <c r="Y69" s="1008"/>
      <c r="Z69" s="1008"/>
      <c r="AA69" s="1008">
        <v>1</v>
      </c>
      <c r="AB69" s="1008"/>
      <c r="AC69" s="1008"/>
      <c r="AD69" s="1008"/>
      <c r="AE69" s="1008"/>
      <c r="AF69" s="1008">
        <v>1</v>
      </c>
      <c r="AG69" s="1008"/>
      <c r="AH69" s="1008"/>
      <c r="AI69" s="1008"/>
      <c r="AJ69" s="1008"/>
      <c r="AK69" s="1008">
        <v>8</v>
      </c>
      <c r="AL69" s="1008"/>
      <c r="AM69" s="1008"/>
      <c r="AN69" s="1008"/>
      <c r="AO69" s="1008"/>
      <c r="AP69" s="1018" t="s">
        <v>581</v>
      </c>
      <c r="AQ69" s="1016"/>
      <c r="AR69" s="1016"/>
      <c r="AS69" s="1016"/>
      <c r="AT69" s="1017"/>
      <c r="AU69" s="1018" t="s">
        <v>581</v>
      </c>
      <c r="AV69" s="1016"/>
      <c r="AW69" s="1016"/>
      <c r="AX69" s="1016"/>
      <c r="AY69" s="1017"/>
      <c r="AZ69" s="1009"/>
      <c r="BA69" s="1009"/>
      <c r="BB69" s="1009"/>
      <c r="BC69" s="1009"/>
      <c r="BD69" s="1010"/>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1" t="s">
        <v>584</v>
      </c>
      <c r="C70" s="1012"/>
      <c r="D70" s="1012"/>
      <c r="E70" s="1012"/>
      <c r="F70" s="1012"/>
      <c r="G70" s="1012"/>
      <c r="H70" s="1012"/>
      <c r="I70" s="1012"/>
      <c r="J70" s="1012"/>
      <c r="K70" s="1012"/>
      <c r="L70" s="1012"/>
      <c r="M70" s="1012"/>
      <c r="N70" s="1012"/>
      <c r="O70" s="1012"/>
      <c r="P70" s="1013"/>
      <c r="Q70" s="1019">
        <v>468</v>
      </c>
      <c r="R70" s="1020">
        <v>468</v>
      </c>
      <c r="S70" s="1020">
        <v>468</v>
      </c>
      <c r="T70" s="1020">
        <v>468</v>
      </c>
      <c r="U70" s="1020">
        <v>468</v>
      </c>
      <c r="V70" s="1020">
        <v>242</v>
      </c>
      <c r="W70" s="1020">
        <v>242</v>
      </c>
      <c r="X70" s="1020">
        <v>242</v>
      </c>
      <c r="Y70" s="1020">
        <v>242</v>
      </c>
      <c r="Z70" s="1020">
        <v>242</v>
      </c>
      <c r="AA70" s="1020">
        <v>226</v>
      </c>
      <c r="AB70" s="1020">
        <v>226</v>
      </c>
      <c r="AC70" s="1020">
        <v>226</v>
      </c>
      <c r="AD70" s="1020">
        <v>226</v>
      </c>
      <c r="AE70" s="1020">
        <v>226</v>
      </c>
      <c r="AF70" s="1020">
        <v>226</v>
      </c>
      <c r="AG70" s="1020">
        <v>226</v>
      </c>
      <c r="AH70" s="1020">
        <v>226</v>
      </c>
      <c r="AI70" s="1020">
        <v>226</v>
      </c>
      <c r="AJ70" s="1020">
        <v>226</v>
      </c>
      <c r="AK70" s="1018" t="s">
        <v>581</v>
      </c>
      <c r="AL70" s="1016"/>
      <c r="AM70" s="1016"/>
      <c r="AN70" s="1016"/>
      <c r="AO70" s="1017"/>
      <c r="AP70" s="1018" t="s">
        <v>581</v>
      </c>
      <c r="AQ70" s="1016"/>
      <c r="AR70" s="1016"/>
      <c r="AS70" s="1016"/>
      <c r="AT70" s="1017"/>
      <c r="AU70" s="1018" t="s">
        <v>581</v>
      </c>
      <c r="AV70" s="1016"/>
      <c r="AW70" s="1016"/>
      <c r="AX70" s="1016"/>
      <c r="AY70" s="1017"/>
      <c r="AZ70" s="1009"/>
      <c r="BA70" s="1009"/>
      <c r="BB70" s="1009"/>
      <c r="BC70" s="1009"/>
      <c r="BD70" s="1010"/>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1" t="s">
        <v>585</v>
      </c>
      <c r="C71" s="1012"/>
      <c r="D71" s="1012"/>
      <c r="E71" s="1012"/>
      <c r="F71" s="1012"/>
      <c r="G71" s="1012"/>
      <c r="H71" s="1012"/>
      <c r="I71" s="1012"/>
      <c r="J71" s="1012"/>
      <c r="K71" s="1012"/>
      <c r="L71" s="1012"/>
      <c r="M71" s="1012"/>
      <c r="N71" s="1012"/>
      <c r="O71" s="1012"/>
      <c r="P71" s="1013"/>
      <c r="Q71" s="1019">
        <v>1041</v>
      </c>
      <c r="R71" s="1020">
        <v>1041</v>
      </c>
      <c r="S71" s="1020">
        <v>1041</v>
      </c>
      <c r="T71" s="1020">
        <v>1041</v>
      </c>
      <c r="U71" s="1020">
        <v>1041</v>
      </c>
      <c r="V71" s="1020">
        <v>1037</v>
      </c>
      <c r="W71" s="1020">
        <v>1037</v>
      </c>
      <c r="X71" s="1020">
        <v>1037</v>
      </c>
      <c r="Y71" s="1020">
        <v>1037</v>
      </c>
      <c r="Z71" s="1020">
        <v>1037</v>
      </c>
      <c r="AA71" s="1008">
        <v>4</v>
      </c>
      <c r="AB71" s="1008"/>
      <c r="AC71" s="1008"/>
      <c r="AD71" s="1008"/>
      <c r="AE71" s="1008"/>
      <c r="AF71" s="1008">
        <v>4</v>
      </c>
      <c r="AG71" s="1008"/>
      <c r="AH71" s="1008"/>
      <c r="AI71" s="1008"/>
      <c r="AJ71" s="1008"/>
      <c r="AK71" s="1018" t="s">
        <v>581</v>
      </c>
      <c r="AL71" s="1016"/>
      <c r="AM71" s="1016"/>
      <c r="AN71" s="1016"/>
      <c r="AO71" s="1017"/>
      <c r="AP71" s="1018" t="s">
        <v>581</v>
      </c>
      <c r="AQ71" s="1016"/>
      <c r="AR71" s="1016"/>
      <c r="AS71" s="1016"/>
      <c r="AT71" s="1017"/>
      <c r="AU71" s="1018" t="s">
        <v>581</v>
      </c>
      <c r="AV71" s="1016"/>
      <c r="AW71" s="1016"/>
      <c r="AX71" s="1016"/>
      <c r="AY71" s="1017"/>
      <c r="AZ71" s="1009"/>
      <c r="BA71" s="1009"/>
      <c r="BB71" s="1009"/>
      <c r="BC71" s="1009"/>
      <c r="BD71" s="1010"/>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1" t="s">
        <v>586</v>
      </c>
      <c r="C72" s="1012"/>
      <c r="D72" s="1012"/>
      <c r="E72" s="1012"/>
      <c r="F72" s="1012"/>
      <c r="G72" s="1012"/>
      <c r="H72" s="1012"/>
      <c r="I72" s="1012"/>
      <c r="J72" s="1012"/>
      <c r="K72" s="1012"/>
      <c r="L72" s="1012"/>
      <c r="M72" s="1012"/>
      <c r="N72" s="1012"/>
      <c r="O72" s="1012"/>
      <c r="P72" s="1013"/>
      <c r="Q72" s="1019">
        <v>368351</v>
      </c>
      <c r="R72" s="1020">
        <v>368351</v>
      </c>
      <c r="S72" s="1020">
        <v>368351</v>
      </c>
      <c r="T72" s="1020">
        <v>368351</v>
      </c>
      <c r="U72" s="1020">
        <v>368351</v>
      </c>
      <c r="V72" s="1020">
        <v>355170</v>
      </c>
      <c r="W72" s="1020">
        <v>355170</v>
      </c>
      <c r="X72" s="1020">
        <v>355170</v>
      </c>
      <c r="Y72" s="1020">
        <v>355170</v>
      </c>
      <c r="Z72" s="1020">
        <v>355170</v>
      </c>
      <c r="AA72" s="1020">
        <v>13181</v>
      </c>
      <c r="AB72" s="1020">
        <v>13181</v>
      </c>
      <c r="AC72" s="1020">
        <v>13181</v>
      </c>
      <c r="AD72" s="1020">
        <v>13181</v>
      </c>
      <c r="AE72" s="1020">
        <v>13181</v>
      </c>
      <c r="AF72" s="1020">
        <v>13181</v>
      </c>
      <c r="AG72" s="1020">
        <v>13181</v>
      </c>
      <c r="AH72" s="1020">
        <v>13181</v>
      </c>
      <c r="AI72" s="1020">
        <v>13181</v>
      </c>
      <c r="AJ72" s="1020">
        <v>13181</v>
      </c>
      <c r="AK72" s="1020">
        <v>2368</v>
      </c>
      <c r="AL72" s="1020">
        <v>763</v>
      </c>
      <c r="AM72" s="1020">
        <v>763</v>
      </c>
      <c r="AN72" s="1020">
        <v>763</v>
      </c>
      <c r="AO72" s="1020">
        <v>763</v>
      </c>
      <c r="AP72" s="1018" t="s">
        <v>581</v>
      </c>
      <c r="AQ72" s="1016"/>
      <c r="AR72" s="1016"/>
      <c r="AS72" s="1016"/>
      <c r="AT72" s="1017"/>
      <c r="AU72" s="1018" t="s">
        <v>581</v>
      </c>
      <c r="AV72" s="1016"/>
      <c r="AW72" s="1016"/>
      <c r="AX72" s="1016"/>
      <c r="AY72" s="1017"/>
      <c r="AZ72" s="1009"/>
      <c r="BA72" s="1009"/>
      <c r="BB72" s="1009"/>
      <c r="BC72" s="1009"/>
      <c r="BD72" s="1010"/>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1"/>
      <c r="C73" s="1012"/>
      <c r="D73" s="1012"/>
      <c r="E73" s="1012"/>
      <c r="F73" s="1012"/>
      <c r="G73" s="1012"/>
      <c r="H73" s="1012"/>
      <c r="I73" s="1012"/>
      <c r="J73" s="1012"/>
      <c r="K73" s="1012"/>
      <c r="L73" s="1012"/>
      <c r="M73" s="1012"/>
      <c r="N73" s="1012"/>
      <c r="O73" s="1012"/>
      <c r="P73" s="1013"/>
      <c r="Q73" s="1014"/>
      <c r="R73" s="1008"/>
      <c r="S73" s="1008"/>
      <c r="T73" s="1008"/>
      <c r="U73" s="1008"/>
      <c r="V73" s="1008"/>
      <c r="W73" s="1008"/>
      <c r="X73" s="1008"/>
      <c r="Y73" s="1008"/>
      <c r="Z73" s="1008"/>
      <c r="AA73" s="1008"/>
      <c r="AB73" s="1008"/>
      <c r="AC73" s="1008"/>
      <c r="AD73" s="1008"/>
      <c r="AE73" s="1008"/>
      <c r="AF73" s="1008"/>
      <c r="AG73" s="1008"/>
      <c r="AH73" s="1008"/>
      <c r="AI73" s="1008"/>
      <c r="AJ73" s="1008"/>
      <c r="AK73" s="1008"/>
      <c r="AL73" s="1008"/>
      <c r="AM73" s="1008"/>
      <c r="AN73" s="1008"/>
      <c r="AO73" s="1008"/>
      <c r="AP73" s="1008"/>
      <c r="AQ73" s="1008"/>
      <c r="AR73" s="1008"/>
      <c r="AS73" s="1008"/>
      <c r="AT73" s="1008"/>
      <c r="AU73" s="1008"/>
      <c r="AV73" s="1008"/>
      <c r="AW73" s="1008"/>
      <c r="AX73" s="1008"/>
      <c r="AY73" s="1008"/>
      <c r="AZ73" s="1009"/>
      <c r="BA73" s="1009"/>
      <c r="BB73" s="1009"/>
      <c r="BC73" s="1009"/>
      <c r="BD73" s="1010"/>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1"/>
      <c r="C74" s="1012"/>
      <c r="D74" s="1012"/>
      <c r="E74" s="1012"/>
      <c r="F74" s="1012"/>
      <c r="G74" s="1012"/>
      <c r="H74" s="1012"/>
      <c r="I74" s="1012"/>
      <c r="J74" s="1012"/>
      <c r="K74" s="1012"/>
      <c r="L74" s="1012"/>
      <c r="M74" s="1012"/>
      <c r="N74" s="1012"/>
      <c r="O74" s="1012"/>
      <c r="P74" s="1013"/>
      <c r="Q74" s="1014"/>
      <c r="R74" s="1008"/>
      <c r="S74" s="1008"/>
      <c r="T74" s="1008"/>
      <c r="U74" s="1008"/>
      <c r="V74" s="1008"/>
      <c r="W74" s="1008"/>
      <c r="X74" s="1008"/>
      <c r="Y74" s="1008"/>
      <c r="Z74" s="1008"/>
      <c r="AA74" s="1008"/>
      <c r="AB74" s="1008"/>
      <c r="AC74" s="1008"/>
      <c r="AD74" s="1008"/>
      <c r="AE74" s="1008"/>
      <c r="AF74" s="1008"/>
      <c r="AG74" s="1008"/>
      <c r="AH74" s="1008"/>
      <c r="AI74" s="1008"/>
      <c r="AJ74" s="1008"/>
      <c r="AK74" s="1008"/>
      <c r="AL74" s="1008"/>
      <c r="AM74" s="1008"/>
      <c r="AN74" s="1008"/>
      <c r="AO74" s="1008"/>
      <c r="AP74" s="1008"/>
      <c r="AQ74" s="1008"/>
      <c r="AR74" s="1008"/>
      <c r="AS74" s="1008"/>
      <c r="AT74" s="1008"/>
      <c r="AU74" s="1008"/>
      <c r="AV74" s="1008"/>
      <c r="AW74" s="1008"/>
      <c r="AX74" s="1008"/>
      <c r="AY74" s="1008"/>
      <c r="AZ74" s="1009"/>
      <c r="BA74" s="1009"/>
      <c r="BB74" s="1009"/>
      <c r="BC74" s="1009"/>
      <c r="BD74" s="1010"/>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1"/>
      <c r="C75" s="1012"/>
      <c r="D75" s="1012"/>
      <c r="E75" s="1012"/>
      <c r="F75" s="1012"/>
      <c r="G75" s="1012"/>
      <c r="H75" s="1012"/>
      <c r="I75" s="1012"/>
      <c r="J75" s="1012"/>
      <c r="K75" s="1012"/>
      <c r="L75" s="1012"/>
      <c r="M75" s="1012"/>
      <c r="N75" s="1012"/>
      <c r="O75" s="1012"/>
      <c r="P75" s="1013"/>
      <c r="Q75" s="1015"/>
      <c r="R75" s="1016"/>
      <c r="S75" s="1016"/>
      <c r="T75" s="1016"/>
      <c r="U75" s="1017"/>
      <c r="V75" s="1018"/>
      <c r="W75" s="1016"/>
      <c r="X75" s="1016"/>
      <c r="Y75" s="1016"/>
      <c r="Z75" s="1017"/>
      <c r="AA75" s="1018"/>
      <c r="AB75" s="1016"/>
      <c r="AC75" s="1016"/>
      <c r="AD75" s="1016"/>
      <c r="AE75" s="1017"/>
      <c r="AF75" s="1018"/>
      <c r="AG75" s="1016"/>
      <c r="AH75" s="1016"/>
      <c r="AI75" s="1016"/>
      <c r="AJ75" s="1017"/>
      <c r="AK75" s="1018"/>
      <c r="AL75" s="1016"/>
      <c r="AM75" s="1016"/>
      <c r="AN75" s="1016"/>
      <c r="AO75" s="1017"/>
      <c r="AP75" s="1018"/>
      <c r="AQ75" s="1016"/>
      <c r="AR75" s="1016"/>
      <c r="AS75" s="1016"/>
      <c r="AT75" s="1017"/>
      <c r="AU75" s="1018"/>
      <c r="AV75" s="1016"/>
      <c r="AW75" s="1016"/>
      <c r="AX75" s="1016"/>
      <c r="AY75" s="1017"/>
      <c r="AZ75" s="1009"/>
      <c r="BA75" s="1009"/>
      <c r="BB75" s="1009"/>
      <c r="BC75" s="1009"/>
      <c r="BD75" s="1010"/>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1"/>
      <c r="C76" s="1012"/>
      <c r="D76" s="1012"/>
      <c r="E76" s="1012"/>
      <c r="F76" s="1012"/>
      <c r="G76" s="1012"/>
      <c r="H76" s="1012"/>
      <c r="I76" s="1012"/>
      <c r="J76" s="1012"/>
      <c r="K76" s="1012"/>
      <c r="L76" s="1012"/>
      <c r="M76" s="1012"/>
      <c r="N76" s="1012"/>
      <c r="O76" s="1012"/>
      <c r="P76" s="1013"/>
      <c r="Q76" s="1015"/>
      <c r="R76" s="1016"/>
      <c r="S76" s="1016"/>
      <c r="T76" s="1016"/>
      <c r="U76" s="1017"/>
      <c r="V76" s="1018"/>
      <c r="W76" s="1016"/>
      <c r="X76" s="1016"/>
      <c r="Y76" s="1016"/>
      <c r="Z76" s="1017"/>
      <c r="AA76" s="1018"/>
      <c r="AB76" s="1016"/>
      <c r="AC76" s="1016"/>
      <c r="AD76" s="1016"/>
      <c r="AE76" s="1017"/>
      <c r="AF76" s="1018"/>
      <c r="AG76" s="1016"/>
      <c r="AH76" s="1016"/>
      <c r="AI76" s="1016"/>
      <c r="AJ76" s="1017"/>
      <c r="AK76" s="1018"/>
      <c r="AL76" s="1016"/>
      <c r="AM76" s="1016"/>
      <c r="AN76" s="1016"/>
      <c r="AO76" s="1017"/>
      <c r="AP76" s="1018"/>
      <c r="AQ76" s="1016"/>
      <c r="AR76" s="1016"/>
      <c r="AS76" s="1016"/>
      <c r="AT76" s="1017"/>
      <c r="AU76" s="1018"/>
      <c r="AV76" s="1016"/>
      <c r="AW76" s="1016"/>
      <c r="AX76" s="1016"/>
      <c r="AY76" s="1017"/>
      <c r="AZ76" s="1009"/>
      <c r="BA76" s="1009"/>
      <c r="BB76" s="1009"/>
      <c r="BC76" s="1009"/>
      <c r="BD76" s="1010"/>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1"/>
      <c r="C77" s="1012"/>
      <c r="D77" s="1012"/>
      <c r="E77" s="1012"/>
      <c r="F77" s="1012"/>
      <c r="G77" s="1012"/>
      <c r="H77" s="1012"/>
      <c r="I77" s="1012"/>
      <c r="J77" s="1012"/>
      <c r="K77" s="1012"/>
      <c r="L77" s="1012"/>
      <c r="M77" s="1012"/>
      <c r="N77" s="1012"/>
      <c r="O77" s="1012"/>
      <c r="P77" s="1013"/>
      <c r="Q77" s="1015"/>
      <c r="R77" s="1016"/>
      <c r="S77" s="1016"/>
      <c r="T77" s="1016"/>
      <c r="U77" s="1017"/>
      <c r="V77" s="1018"/>
      <c r="W77" s="1016"/>
      <c r="X77" s="1016"/>
      <c r="Y77" s="1016"/>
      <c r="Z77" s="1017"/>
      <c r="AA77" s="1018"/>
      <c r="AB77" s="1016"/>
      <c r="AC77" s="1016"/>
      <c r="AD77" s="1016"/>
      <c r="AE77" s="1017"/>
      <c r="AF77" s="1018"/>
      <c r="AG77" s="1016"/>
      <c r="AH77" s="1016"/>
      <c r="AI77" s="1016"/>
      <c r="AJ77" s="1017"/>
      <c r="AK77" s="1018"/>
      <c r="AL77" s="1016"/>
      <c r="AM77" s="1016"/>
      <c r="AN77" s="1016"/>
      <c r="AO77" s="1017"/>
      <c r="AP77" s="1018"/>
      <c r="AQ77" s="1016"/>
      <c r="AR77" s="1016"/>
      <c r="AS77" s="1016"/>
      <c r="AT77" s="1017"/>
      <c r="AU77" s="1018"/>
      <c r="AV77" s="1016"/>
      <c r="AW77" s="1016"/>
      <c r="AX77" s="1016"/>
      <c r="AY77" s="1017"/>
      <c r="AZ77" s="1009"/>
      <c r="BA77" s="1009"/>
      <c r="BB77" s="1009"/>
      <c r="BC77" s="1009"/>
      <c r="BD77" s="1010"/>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1"/>
      <c r="C78" s="1012"/>
      <c r="D78" s="1012"/>
      <c r="E78" s="1012"/>
      <c r="F78" s="1012"/>
      <c r="G78" s="1012"/>
      <c r="H78" s="1012"/>
      <c r="I78" s="1012"/>
      <c r="J78" s="1012"/>
      <c r="K78" s="1012"/>
      <c r="L78" s="1012"/>
      <c r="M78" s="1012"/>
      <c r="N78" s="1012"/>
      <c r="O78" s="1012"/>
      <c r="P78" s="1013"/>
      <c r="Q78" s="1014"/>
      <c r="R78" s="1008"/>
      <c r="S78" s="1008"/>
      <c r="T78" s="1008"/>
      <c r="U78" s="1008"/>
      <c r="V78" s="1008"/>
      <c r="W78" s="1008"/>
      <c r="X78" s="1008"/>
      <c r="Y78" s="1008"/>
      <c r="Z78" s="1008"/>
      <c r="AA78" s="1008"/>
      <c r="AB78" s="1008"/>
      <c r="AC78" s="1008"/>
      <c r="AD78" s="1008"/>
      <c r="AE78" s="1008"/>
      <c r="AF78" s="1008"/>
      <c r="AG78" s="1008"/>
      <c r="AH78" s="1008"/>
      <c r="AI78" s="1008"/>
      <c r="AJ78" s="1008"/>
      <c r="AK78" s="1008"/>
      <c r="AL78" s="1008"/>
      <c r="AM78" s="1008"/>
      <c r="AN78" s="1008"/>
      <c r="AO78" s="1008"/>
      <c r="AP78" s="1008"/>
      <c r="AQ78" s="1008"/>
      <c r="AR78" s="1008"/>
      <c r="AS78" s="1008"/>
      <c r="AT78" s="1008"/>
      <c r="AU78" s="1008"/>
      <c r="AV78" s="1008"/>
      <c r="AW78" s="1008"/>
      <c r="AX78" s="1008"/>
      <c r="AY78" s="1008"/>
      <c r="AZ78" s="1009"/>
      <c r="BA78" s="1009"/>
      <c r="BB78" s="1009"/>
      <c r="BC78" s="1009"/>
      <c r="BD78" s="1010"/>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1"/>
      <c r="C79" s="1012"/>
      <c r="D79" s="1012"/>
      <c r="E79" s="1012"/>
      <c r="F79" s="1012"/>
      <c r="G79" s="1012"/>
      <c r="H79" s="1012"/>
      <c r="I79" s="1012"/>
      <c r="J79" s="1012"/>
      <c r="K79" s="1012"/>
      <c r="L79" s="1012"/>
      <c r="M79" s="1012"/>
      <c r="N79" s="1012"/>
      <c r="O79" s="1012"/>
      <c r="P79" s="1013"/>
      <c r="Q79" s="1014"/>
      <c r="R79" s="1008"/>
      <c r="S79" s="1008"/>
      <c r="T79" s="1008"/>
      <c r="U79" s="1008"/>
      <c r="V79" s="1008"/>
      <c r="W79" s="1008"/>
      <c r="X79" s="1008"/>
      <c r="Y79" s="1008"/>
      <c r="Z79" s="1008"/>
      <c r="AA79" s="1008"/>
      <c r="AB79" s="1008"/>
      <c r="AC79" s="1008"/>
      <c r="AD79" s="1008"/>
      <c r="AE79" s="1008"/>
      <c r="AF79" s="1008"/>
      <c r="AG79" s="1008"/>
      <c r="AH79" s="1008"/>
      <c r="AI79" s="1008"/>
      <c r="AJ79" s="1008"/>
      <c r="AK79" s="1008"/>
      <c r="AL79" s="1008"/>
      <c r="AM79" s="1008"/>
      <c r="AN79" s="1008"/>
      <c r="AO79" s="1008"/>
      <c r="AP79" s="1008"/>
      <c r="AQ79" s="1008"/>
      <c r="AR79" s="1008"/>
      <c r="AS79" s="1008"/>
      <c r="AT79" s="1008"/>
      <c r="AU79" s="1008"/>
      <c r="AV79" s="1008"/>
      <c r="AW79" s="1008"/>
      <c r="AX79" s="1008"/>
      <c r="AY79" s="1008"/>
      <c r="AZ79" s="1009"/>
      <c r="BA79" s="1009"/>
      <c r="BB79" s="1009"/>
      <c r="BC79" s="1009"/>
      <c r="BD79" s="1010"/>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1"/>
      <c r="C80" s="1012"/>
      <c r="D80" s="1012"/>
      <c r="E80" s="1012"/>
      <c r="F80" s="1012"/>
      <c r="G80" s="1012"/>
      <c r="H80" s="1012"/>
      <c r="I80" s="1012"/>
      <c r="J80" s="1012"/>
      <c r="K80" s="1012"/>
      <c r="L80" s="1012"/>
      <c r="M80" s="1012"/>
      <c r="N80" s="1012"/>
      <c r="O80" s="1012"/>
      <c r="P80" s="1013"/>
      <c r="Q80" s="1014"/>
      <c r="R80" s="1008"/>
      <c r="S80" s="1008"/>
      <c r="T80" s="1008"/>
      <c r="U80" s="1008"/>
      <c r="V80" s="1008"/>
      <c r="W80" s="1008"/>
      <c r="X80" s="1008"/>
      <c r="Y80" s="1008"/>
      <c r="Z80" s="1008"/>
      <c r="AA80" s="1008"/>
      <c r="AB80" s="1008"/>
      <c r="AC80" s="1008"/>
      <c r="AD80" s="1008"/>
      <c r="AE80" s="1008"/>
      <c r="AF80" s="1008"/>
      <c r="AG80" s="1008"/>
      <c r="AH80" s="1008"/>
      <c r="AI80" s="1008"/>
      <c r="AJ80" s="1008"/>
      <c r="AK80" s="1008"/>
      <c r="AL80" s="1008"/>
      <c r="AM80" s="1008"/>
      <c r="AN80" s="1008"/>
      <c r="AO80" s="1008"/>
      <c r="AP80" s="1008"/>
      <c r="AQ80" s="1008"/>
      <c r="AR80" s="1008"/>
      <c r="AS80" s="1008"/>
      <c r="AT80" s="1008"/>
      <c r="AU80" s="1008"/>
      <c r="AV80" s="1008"/>
      <c r="AW80" s="1008"/>
      <c r="AX80" s="1008"/>
      <c r="AY80" s="1008"/>
      <c r="AZ80" s="1009"/>
      <c r="BA80" s="1009"/>
      <c r="BB80" s="1009"/>
      <c r="BC80" s="1009"/>
      <c r="BD80" s="1010"/>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1"/>
      <c r="C81" s="1012"/>
      <c r="D81" s="1012"/>
      <c r="E81" s="1012"/>
      <c r="F81" s="1012"/>
      <c r="G81" s="1012"/>
      <c r="H81" s="1012"/>
      <c r="I81" s="1012"/>
      <c r="J81" s="1012"/>
      <c r="K81" s="1012"/>
      <c r="L81" s="1012"/>
      <c r="M81" s="1012"/>
      <c r="N81" s="1012"/>
      <c r="O81" s="1012"/>
      <c r="P81" s="1013"/>
      <c r="Q81" s="1014"/>
      <c r="R81" s="1008"/>
      <c r="S81" s="1008"/>
      <c r="T81" s="1008"/>
      <c r="U81" s="1008"/>
      <c r="V81" s="1008"/>
      <c r="W81" s="1008"/>
      <c r="X81" s="1008"/>
      <c r="Y81" s="1008"/>
      <c r="Z81" s="1008"/>
      <c r="AA81" s="1008"/>
      <c r="AB81" s="1008"/>
      <c r="AC81" s="1008"/>
      <c r="AD81" s="1008"/>
      <c r="AE81" s="1008"/>
      <c r="AF81" s="1008"/>
      <c r="AG81" s="1008"/>
      <c r="AH81" s="1008"/>
      <c r="AI81" s="1008"/>
      <c r="AJ81" s="1008"/>
      <c r="AK81" s="1008"/>
      <c r="AL81" s="1008"/>
      <c r="AM81" s="1008"/>
      <c r="AN81" s="1008"/>
      <c r="AO81" s="1008"/>
      <c r="AP81" s="1008"/>
      <c r="AQ81" s="1008"/>
      <c r="AR81" s="1008"/>
      <c r="AS81" s="1008"/>
      <c r="AT81" s="1008"/>
      <c r="AU81" s="1008"/>
      <c r="AV81" s="1008"/>
      <c r="AW81" s="1008"/>
      <c r="AX81" s="1008"/>
      <c r="AY81" s="1008"/>
      <c r="AZ81" s="1009"/>
      <c r="BA81" s="1009"/>
      <c r="BB81" s="1009"/>
      <c r="BC81" s="1009"/>
      <c r="BD81" s="1010"/>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1"/>
      <c r="C82" s="1012"/>
      <c r="D82" s="1012"/>
      <c r="E82" s="1012"/>
      <c r="F82" s="1012"/>
      <c r="G82" s="1012"/>
      <c r="H82" s="1012"/>
      <c r="I82" s="1012"/>
      <c r="J82" s="1012"/>
      <c r="K82" s="1012"/>
      <c r="L82" s="1012"/>
      <c r="M82" s="1012"/>
      <c r="N82" s="1012"/>
      <c r="O82" s="1012"/>
      <c r="P82" s="1013"/>
      <c r="Q82" s="1014"/>
      <c r="R82" s="1008"/>
      <c r="S82" s="1008"/>
      <c r="T82" s="1008"/>
      <c r="U82" s="1008"/>
      <c r="V82" s="1008"/>
      <c r="W82" s="1008"/>
      <c r="X82" s="1008"/>
      <c r="Y82" s="1008"/>
      <c r="Z82" s="1008"/>
      <c r="AA82" s="1008"/>
      <c r="AB82" s="1008"/>
      <c r="AC82" s="1008"/>
      <c r="AD82" s="1008"/>
      <c r="AE82" s="1008"/>
      <c r="AF82" s="1008"/>
      <c r="AG82" s="1008"/>
      <c r="AH82" s="1008"/>
      <c r="AI82" s="1008"/>
      <c r="AJ82" s="1008"/>
      <c r="AK82" s="1008"/>
      <c r="AL82" s="1008"/>
      <c r="AM82" s="1008"/>
      <c r="AN82" s="1008"/>
      <c r="AO82" s="1008"/>
      <c r="AP82" s="1008"/>
      <c r="AQ82" s="1008"/>
      <c r="AR82" s="1008"/>
      <c r="AS82" s="1008"/>
      <c r="AT82" s="1008"/>
      <c r="AU82" s="1008"/>
      <c r="AV82" s="1008"/>
      <c r="AW82" s="1008"/>
      <c r="AX82" s="1008"/>
      <c r="AY82" s="1008"/>
      <c r="AZ82" s="1009"/>
      <c r="BA82" s="1009"/>
      <c r="BB82" s="1009"/>
      <c r="BC82" s="1009"/>
      <c r="BD82" s="1010"/>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1"/>
      <c r="C83" s="1012"/>
      <c r="D83" s="1012"/>
      <c r="E83" s="1012"/>
      <c r="F83" s="1012"/>
      <c r="G83" s="1012"/>
      <c r="H83" s="1012"/>
      <c r="I83" s="1012"/>
      <c r="J83" s="1012"/>
      <c r="K83" s="1012"/>
      <c r="L83" s="1012"/>
      <c r="M83" s="1012"/>
      <c r="N83" s="1012"/>
      <c r="O83" s="1012"/>
      <c r="P83" s="1013"/>
      <c r="Q83" s="1014"/>
      <c r="R83" s="1008"/>
      <c r="S83" s="1008"/>
      <c r="T83" s="1008"/>
      <c r="U83" s="1008"/>
      <c r="V83" s="1008"/>
      <c r="W83" s="1008"/>
      <c r="X83" s="1008"/>
      <c r="Y83" s="1008"/>
      <c r="Z83" s="1008"/>
      <c r="AA83" s="1008"/>
      <c r="AB83" s="1008"/>
      <c r="AC83" s="1008"/>
      <c r="AD83" s="1008"/>
      <c r="AE83" s="1008"/>
      <c r="AF83" s="1008"/>
      <c r="AG83" s="1008"/>
      <c r="AH83" s="1008"/>
      <c r="AI83" s="1008"/>
      <c r="AJ83" s="1008"/>
      <c r="AK83" s="1008"/>
      <c r="AL83" s="1008"/>
      <c r="AM83" s="1008"/>
      <c r="AN83" s="1008"/>
      <c r="AO83" s="1008"/>
      <c r="AP83" s="1008"/>
      <c r="AQ83" s="1008"/>
      <c r="AR83" s="1008"/>
      <c r="AS83" s="1008"/>
      <c r="AT83" s="1008"/>
      <c r="AU83" s="1008"/>
      <c r="AV83" s="1008"/>
      <c r="AW83" s="1008"/>
      <c r="AX83" s="1008"/>
      <c r="AY83" s="1008"/>
      <c r="AZ83" s="1009"/>
      <c r="BA83" s="1009"/>
      <c r="BB83" s="1009"/>
      <c r="BC83" s="1009"/>
      <c r="BD83" s="1010"/>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1"/>
      <c r="C84" s="1012"/>
      <c r="D84" s="1012"/>
      <c r="E84" s="1012"/>
      <c r="F84" s="1012"/>
      <c r="G84" s="1012"/>
      <c r="H84" s="1012"/>
      <c r="I84" s="1012"/>
      <c r="J84" s="1012"/>
      <c r="K84" s="1012"/>
      <c r="L84" s="1012"/>
      <c r="M84" s="1012"/>
      <c r="N84" s="1012"/>
      <c r="O84" s="1012"/>
      <c r="P84" s="1013"/>
      <c r="Q84" s="1014"/>
      <c r="R84" s="1008"/>
      <c r="S84" s="1008"/>
      <c r="T84" s="1008"/>
      <c r="U84" s="1008"/>
      <c r="V84" s="1008"/>
      <c r="W84" s="1008"/>
      <c r="X84" s="1008"/>
      <c r="Y84" s="1008"/>
      <c r="Z84" s="1008"/>
      <c r="AA84" s="1008"/>
      <c r="AB84" s="1008"/>
      <c r="AC84" s="1008"/>
      <c r="AD84" s="1008"/>
      <c r="AE84" s="1008"/>
      <c r="AF84" s="1008"/>
      <c r="AG84" s="1008"/>
      <c r="AH84" s="1008"/>
      <c r="AI84" s="1008"/>
      <c r="AJ84" s="1008"/>
      <c r="AK84" s="1008"/>
      <c r="AL84" s="1008"/>
      <c r="AM84" s="1008"/>
      <c r="AN84" s="1008"/>
      <c r="AO84" s="1008"/>
      <c r="AP84" s="1008"/>
      <c r="AQ84" s="1008"/>
      <c r="AR84" s="1008"/>
      <c r="AS84" s="1008"/>
      <c r="AT84" s="1008"/>
      <c r="AU84" s="1008"/>
      <c r="AV84" s="1008"/>
      <c r="AW84" s="1008"/>
      <c r="AX84" s="1008"/>
      <c r="AY84" s="1008"/>
      <c r="AZ84" s="1009"/>
      <c r="BA84" s="1009"/>
      <c r="BB84" s="1009"/>
      <c r="BC84" s="1009"/>
      <c r="BD84" s="1010"/>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1"/>
      <c r="C85" s="1012"/>
      <c r="D85" s="1012"/>
      <c r="E85" s="1012"/>
      <c r="F85" s="1012"/>
      <c r="G85" s="1012"/>
      <c r="H85" s="1012"/>
      <c r="I85" s="1012"/>
      <c r="J85" s="1012"/>
      <c r="K85" s="1012"/>
      <c r="L85" s="1012"/>
      <c r="M85" s="1012"/>
      <c r="N85" s="1012"/>
      <c r="O85" s="1012"/>
      <c r="P85" s="1013"/>
      <c r="Q85" s="1014"/>
      <c r="R85" s="1008"/>
      <c r="S85" s="1008"/>
      <c r="T85" s="1008"/>
      <c r="U85" s="1008"/>
      <c r="V85" s="1008"/>
      <c r="W85" s="1008"/>
      <c r="X85" s="1008"/>
      <c r="Y85" s="1008"/>
      <c r="Z85" s="1008"/>
      <c r="AA85" s="1008"/>
      <c r="AB85" s="1008"/>
      <c r="AC85" s="1008"/>
      <c r="AD85" s="1008"/>
      <c r="AE85" s="1008"/>
      <c r="AF85" s="1008"/>
      <c r="AG85" s="1008"/>
      <c r="AH85" s="1008"/>
      <c r="AI85" s="1008"/>
      <c r="AJ85" s="1008"/>
      <c r="AK85" s="1008"/>
      <c r="AL85" s="1008"/>
      <c r="AM85" s="1008"/>
      <c r="AN85" s="1008"/>
      <c r="AO85" s="1008"/>
      <c r="AP85" s="1008"/>
      <c r="AQ85" s="1008"/>
      <c r="AR85" s="1008"/>
      <c r="AS85" s="1008"/>
      <c r="AT85" s="1008"/>
      <c r="AU85" s="1008"/>
      <c r="AV85" s="1008"/>
      <c r="AW85" s="1008"/>
      <c r="AX85" s="1008"/>
      <c r="AY85" s="1008"/>
      <c r="AZ85" s="1009"/>
      <c r="BA85" s="1009"/>
      <c r="BB85" s="1009"/>
      <c r="BC85" s="1009"/>
      <c r="BD85" s="1010"/>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1"/>
      <c r="C86" s="1012"/>
      <c r="D86" s="1012"/>
      <c r="E86" s="1012"/>
      <c r="F86" s="1012"/>
      <c r="G86" s="1012"/>
      <c r="H86" s="1012"/>
      <c r="I86" s="1012"/>
      <c r="J86" s="1012"/>
      <c r="K86" s="1012"/>
      <c r="L86" s="1012"/>
      <c r="M86" s="1012"/>
      <c r="N86" s="1012"/>
      <c r="O86" s="1012"/>
      <c r="P86" s="1013"/>
      <c r="Q86" s="1014"/>
      <c r="R86" s="1008"/>
      <c r="S86" s="1008"/>
      <c r="T86" s="1008"/>
      <c r="U86" s="1008"/>
      <c r="V86" s="1008"/>
      <c r="W86" s="1008"/>
      <c r="X86" s="1008"/>
      <c r="Y86" s="1008"/>
      <c r="Z86" s="1008"/>
      <c r="AA86" s="1008"/>
      <c r="AB86" s="1008"/>
      <c r="AC86" s="1008"/>
      <c r="AD86" s="1008"/>
      <c r="AE86" s="1008"/>
      <c r="AF86" s="1008"/>
      <c r="AG86" s="1008"/>
      <c r="AH86" s="1008"/>
      <c r="AI86" s="1008"/>
      <c r="AJ86" s="1008"/>
      <c r="AK86" s="1008"/>
      <c r="AL86" s="1008"/>
      <c r="AM86" s="1008"/>
      <c r="AN86" s="1008"/>
      <c r="AO86" s="1008"/>
      <c r="AP86" s="1008"/>
      <c r="AQ86" s="1008"/>
      <c r="AR86" s="1008"/>
      <c r="AS86" s="1008"/>
      <c r="AT86" s="1008"/>
      <c r="AU86" s="1008"/>
      <c r="AV86" s="1008"/>
      <c r="AW86" s="1008"/>
      <c r="AX86" s="1008"/>
      <c r="AY86" s="1008"/>
      <c r="AZ86" s="1009"/>
      <c r="BA86" s="1009"/>
      <c r="BB86" s="1009"/>
      <c r="BC86" s="1009"/>
      <c r="BD86" s="1010"/>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1"/>
      <c r="C87" s="1002"/>
      <c r="D87" s="1002"/>
      <c r="E87" s="1002"/>
      <c r="F87" s="1002"/>
      <c r="G87" s="1002"/>
      <c r="H87" s="1002"/>
      <c r="I87" s="1002"/>
      <c r="J87" s="1002"/>
      <c r="K87" s="1002"/>
      <c r="L87" s="1002"/>
      <c r="M87" s="1002"/>
      <c r="N87" s="1002"/>
      <c r="O87" s="1002"/>
      <c r="P87" s="1003"/>
      <c r="Q87" s="1004"/>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6"/>
      <c r="BA87" s="1006"/>
      <c r="BB87" s="1006"/>
      <c r="BC87" s="1006"/>
      <c r="BD87" s="1007"/>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389</v>
      </c>
      <c r="B88" s="973" t="s">
        <v>419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1000">
        <v>13426</v>
      </c>
      <c r="AG88" s="1000">
        <v>13426</v>
      </c>
      <c r="AH88" s="1000">
        <v>13426</v>
      </c>
      <c r="AI88" s="1000">
        <v>13426</v>
      </c>
      <c r="AJ88" s="1000">
        <v>13426</v>
      </c>
      <c r="AK88" s="999"/>
      <c r="AL88" s="999"/>
      <c r="AM88" s="999"/>
      <c r="AN88" s="999"/>
      <c r="AO88" s="999"/>
      <c r="AP88" s="995">
        <v>0</v>
      </c>
      <c r="AQ88" s="995"/>
      <c r="AR88" s="995"/>
      <c r="AS88" s="995"/>
      <c r="AT88" s="995"/>
      <c r="AU88" s="995">
        <v>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973" t="s">
        <v>420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428</v>
      </c>
      <c r="AB109" s="932"/>
      <c r="AC109" s="932"/>
      <c r="AD109" s="932"/>
      <c r="AE109" s="933"/>
      <c r="AF109" s="934" t="s">
        <v>429</v>
      </c>
      <c r="AG109" s="932"/>
      <c r="AH109" s="932"/>
      <c r="AI109" s="932"/>
      <c r="AJ109" s="933"/>
      <c r="AK109" s="934" t="s">
        <v>307</v>
      </c>
      <c r="AL109" s="932"/>
      <c r="AM109" s="932"/>
      <c r="AN109" s="932"/>
      <c r="AO109" s="933"/>
      <c r="AP109" s="934" t="s">
        <v>430</v>
      </c>
      <c r="AQ109" s="932"/>
      <c r="AR109" s="932"/>
      <c r="AS109" s="932"/>
      <c r="AT109" s="965"/>
      <c r="AU109" s="931" t="s">
        <v>427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428</v>
      </c>
      <c r="BR109" s="932"/>
      <c r="BS109" s="932"/>
      <c r="BT109" s="932"/>
      <c r="BU109" s="933"/>
      <c r="BV109" s="934" t="s">
        <v>429</v>
      </c>
      <c r="BW109" s="932"/>
      <c r="BX109" s="932"/>
      <c r="BY109" s="932"/>
      <c r="BZ109" s="933"/>
      <c r="CA109" s="934" t="s">
        <v>307</v>
      </c>
      <c r="CB109" s="932"/>
      <c r="CC109" s="932"/>
      <c r="CD109" s="932"/>
      <c r="CE109" s="933"/>
      <c r="CF109" s="972" t="s">
        <v>430</v>
      </c>
      <c r="CG109" s="972"/>
      <c r="CH109" s="972"/>
      <c r="CI109" s="972"/>
      <c r="CJ109" s="972"/>
      <c r="CK109" s="934" t="s">
        <v>431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428</v>
      </c>
      <c r="DH109" s="932"/>
      <c r="DI109" s="932"/>
      <c r="DJ109" s="932"/>
      <c r="DK109" s="933"/>
      <c r="DL109" s="934" t="s">
        <v>429</v>
      </c>
      <c r="DM109" s="932"/>
      <c r="DN109" s="932"/>
      <c r="DO109" s="932"/>
      <c r="DP109" s="933"/>
      <c r="DQ109" s="934" t="s">
        <v>307</v>
      </c>
      <c r="DR109" s="932"/>
      <c r="DS109" s="932"/>
      <c r="DT109" s="932"/>
      <c r="DU109" s="933"/>
      <c r="DV109" s="934" t="s">
        <v>430</v>
      </c>
      <c r="DW109" s="932"/>
      <c r="DX109" s="932"/>
      <c r="DY109" s="932"/>
      <c r="DZ109" s="965"/>
    </row>
    <row r="110" spans="1:131" s="230" customFormat="1" ht="26.25" customHeight="1" x14ac:dyDescent="0.15">
      <c r="A110" s="843" t="s">
        <v>432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1010734</v>
      </c>
      <c r="AB110" s="925"/>
      <c r="AC110" s="925"/>
      <c r="AD110" s="925"/>
      <c r="AE110" s="926"/>
      <c r="AF110" s="927">
        <v>1044178</v>
      </c>
      <c r="AG110" s="925"/>
      <c r="AH110" s="925"/>
      <c r="AI110" s="925"/>
      <c r="AJ110" s="926"/>
      <c r="AK110" s="927">
        <v>1108625</v>
      </c>
      <c r="AL110" s="925"/>
      <c r="AM110" s="925"/>
      <c r="AN110" s="925"/>
      <c r="AO110" s="926"/>
      <c r="AP110" s="928">
        <v>20.100000000000001</v>
      </c>
      <c r="AQ110" s="929"/>
      <c r="AR110" s="929"/>
      <c r="AS110" s="929"/>
      <c r="AT110" s="930"/>
      <c r="AU110" s="966" t="s">
        <v>75</v>
      </c>
      <c r="AV110" s="967"/>
      <c r="AW110" s="967"/>
      <c r="AX110" s="967"/>
      <c r="AY110" s="967"/>
      <c r="AZ110" s="896" t="s">
        <v>433</v>
      </c>
      <c r="BA110" s="844"/>
      <c r="BB110" s="844"/>
      <c r="BC110" s="844"/>
      <c r="BD110" s="844"/>
      <c r="BE110" s="844"/>
      <c r="BF110" s="844"/>
      <c r="BG110" s="844"/>
      <c r="BH110" s="844"/>
      <c r="BI110" s="844"/>
      <c r="BJ110" s="844"/>
      <c r="BK110" s="844"/>
      <c r="BL110" s="844"/>
      <c r="BM110" s="844"/>
      <c r="BN110" s="844"/>
      <c r="BO110" s="844"/>
      <c r="BP110" s="845"/>
      <c r="BQ110" s="897">
        <v>10068655</v>
      </c>
      <c r="BR110" s="878"/>
      <c r="BS110" s="878"/>
      <c r="BT110" s="878"/>
      <c r="BU110" s="878"/>
      <c r="BV110" s="878">
        <v>10849220</v>
      </c>
      <c r="BW110" s="878"/>
      <c r="BX110" s="878"/>
      <c r="BY110" s="878"/>
      <c r="BZ110" s="878"/>
      <c r="CA110" s="878">
        <v>11293939</v>
      </c>
      <c r="CB110" s="878"/>
      <c r="CC110" s="878"/>
      <c r="CD110" s="878"/>
      <c r="CE110" s="878"/>
      <c r="CF110" s="902">
        <v>204.8</v>
      </c>
      <c r="CG110" s="903"/>
      <c r="CH110" s="903"/>
      <c r="CI110" s="903"/>
      <c r="CJ110" s="903"/>
      <c r="CK110" s="962" t="s">
        <v>434</v>
      </c>
      <c r="CL110" s="855"/>
      <c r="CM110" s="896" t="s">
        <v>435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226</v>
      </c>
      <c r="DH110" s="878"/>
      <c r="DI110" s="878"/>
      <c r="DJ110" s="878"/>
      <c r="DK110" s="878"/>
      <c r="DL110" s="878" t="s">
        <v>436</v>
      </c>
      <c r="DM110" s="878"/>
      <c r="DN110" s="878"/>
      <c r="DO110" s="878"/>
      <c r="DP110" s="878"/>
      <c r="DQ110" s="878" t="s">
        <v>226</v>
      </c>
      <c r="DR110" s="878"/>
      <c r="DS110" s="878"/>
      <c r="DT110" s="878"/>
      <c r="DU110" s="878"/>
      <c r="DV110" s="879" t="s">
        <v>226</v>
      </c>
      <c r="DW110" s="879"/>
      <c r="DX110" s="879"/>
      <c r="DY110" s="879"/>
      <c r="DZ110" s="880"/>
    </row>
    <row r="111" spans="1:131" s="230" customFormat="1" ht="26.25" customHeight="1" x14ac:dyDescent="0.15">
      <c r="A111" s="810" t="s">
        <v>437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436</v>
      </c>
      <c r="AB111" s="955"/>
      <c r="AC111" s="955"/>
      <c r="AD111" s="955"/>
      <c r="AE111" s="956"/>
      <c r="AF111" s="957" t="s">
        <v>438</v>
      </c>
      <c r="AG111" s="955"/>
      <c r="AH111" s="955"/>
      <c r="AI111" s="955"/>
      <c r="AJ111" s="956"/>
      <c r="AK111" s="957" t="s">
        <v>436</v>
      </c>
      <c r="AL111" s="955"/>
      <c r="AM111" s="955"/>
      <c r="AN111" s="955"/>
      <c r="AO111" s="956"/>
      <c r="AP111" s="958" t="s">
        <v>436</v>
      </c>
      <c r="AQ111" s="959"/>
      <c r="AR111" s="959"/>
      <c r="AS111" s="959"/>
      <c r="AT111" s="960"/>
      <c r="AU111" s="968"/>
      <c r="AV111" s="969"/>
      <c r="AW111" s="969"/>
      <c r="AX111" s="969"/>
      <c r="AY111" s="969"/>
      <c r="AZ111" s="851" t="s">
        <v>439</v>
      </c>
      <c r="BA111" s="788"/>
      <c r="BB111" s="788"/>
      <c r="BC111" s="788"/>
      <c r="BD111" s="788"/>
      <c r="BE111" s="788"/>
      <c r="BF111" s="788"/>
      <c r="BG111" s="788"/>
      <c r="BH111" s="788"/>
      <c r="BI111" s="788"/>
      <c r="BJ111" s="788"/>
      <c r="BK111" s="788"/>
      <c r="BL111" s="788"/>
      <c r="BM111" s="788"/>
      <c r="BN111" s="788"/>
      <c r="BO111" s="788"/>
      <c r="BP111" s="789"/>
      <c r="BQ111" s="852">
        <v>2985</v>
      </c>
      <c r="BR111" s="853"/>
      <c r="BS111" s="853"/>
      <c r="BT111" s="853"/>
      <c r="BU111" s="853"/>
      <c r="BV111" s="853">
        <v>1544</v>
      </c>
      <c r="BW111" s="853"/>
      <c r="BX111" s="853"/>
      <c r="BY111" s="853"/>
      <c r="BZ111" s="853"/>
      <c r="CA111" s="853">
        <v>537</v>
      </c>
      <c r="CB111" s="853"/>
      <c r="CC111" s="853"/>
      <c r="CD111" s="853"/>
      <c r="CE111" s="853"/>
      <c r="CF111" s="911">
        <v>0</v>
      </c>
      <c r="CG111" s="912"/>
      <c r="CH111" s="912"/>
      <c r="CI111" s="912"/>
      <c r="CJ111" s="912"/>
      <c r="CK111" s="963"/>
      <c r="CL111" s="857"/>
      <c r="CM111" s="851" t="s">
        <v>440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391</v>
      </c>
      <c r="DH111" s="853"/>
      <c r="DI111" s="853"/>
      <c r="DJ111" s="853"/>
      <c r="DK111" s="853"/>
      <c r="DL111" s="853" t="s">
        <v>226</v>
      </c>
      <c r="DM111" s="853"/>
      <c r="DN111" s="853"/>
      <c r="DO111" s="853"/>
      <c r="DP111" s="853"/>
      <c r="DQ111" s="853" t="s">
        <v>226</v>
      </c>
      <c r="DR111" s="853"/>
      <c r="DS111" s="853"/>
      <c r="DT111" s="853"/>
      <c r="DU111" s="853"/>
      <c r="DV111" s="830" t="s">
        <v>226</v>
      </c>
      <c r="DW111" s="830"/>
      <c r="DX111" s="830"/>
      <c r="DY111" s="830"/>
      <c r="DZ111" s="831"/>
    </row>
    <row r="112" spans="1:131" s="230" customFormat="1" ht="26.25" customHeight="1" x14ac:dyDescent="0.15">
      <c r="A112" s="948" t="s">
        <v>441</v>
      </c>
      <c r="B112" s="949"/>
      <c r="C112" s="788" t="s">
        <v>442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391</v>
      </c>
      <c r="AB112" s="816"/>
      <c r="AC112" s="816"/>
      <c r="AD112" s="816"/>
      <c r="AE112" s="817"/>
      <c r="AF112" s="818" t="s">
        <v>391</v>
      </c>
      <c r="AG112" s="816"/>
      <c r="AH112" s="816"/>
      <c r="AI112" s="816"/>
      <c r="AJ112" s="817"/>
      <c r="AK112" s="818" t="s">
        <v>391</v>
      </c>
      <c r="AL112" s="816"/>
      <c r="AM112" s="816"/>
      <c r="AN112" s="816"/>
      <c r="AO112" s="817"/>
      <c r="AP112" s="860" t="s">
        <v>226</v>
      </c>
      <c r="AQ112" s="861"/>
      <c r="AR112" s="861"/>
      <c r="AS112" s="861"/>
      <c r="AT112" s="862"/>
      <c r="AU112" s="968"/>
      <c r="AV112" s="969"/>
      <c r="AW112" s="969"/>
      <c r="AX112" s="969"/>
      <c r="AY112" s="969"/>
      <c r="AZ112" s="851" t="s">
        <v>443</v>
      </c>
      <c r="BA112" s="788"/>
      <c r="BB112" s="788"/>
      <c r="BC112" s="788"/>
      <c r="BD112" s="788"/>
      <c r="BE112" s="788"/>
      <c r="BF112" s="788"/>
      <c r="BG112" s="788"/>
      <c r="BH112" s="788"/>
      <c r="BI112" s="788"/>
      <c r="BJ112" s="788"/>
      <c r="BK112" s="788"/>
      <c r="BL112" s="788"/>
      <c r="BM112" s="788"/>
      <c r="BN112" s="788"/>
      <c r="BO112" s="788"/>
      <c r="BP112" s="789"/>
      <c r="BQ112" s="852">
        <v>530918</v>
      </c>
      <c r="BR112" s="853"/>
      <c r="BS112" s="853"/>
      <c r="BT112" s="853"/>
      <c r="BU112" s="853"/>
      <c r="BV112" s="853">
        <v>394106</v>
      </c>
      <c r="BW112" s="853"/>
      <c r="BX112" s="853"/>
      <c r="BY112" s="853"/>
      <c r="BZ112" s="853"/>
      <c r="CA112" s="853">
        <v>425283</v>
      </c>
      <c r="CB112" s="853"/>
      <c r="CC112" s="853"/>
      <c r="CD112" s="853"/>
      <c r="CE112" s="853"/>
      <c r="CF112" s="911">
        <v>7.7</v>
      </c>
      <c r="CG112" s="912"/>
      <c r="CH112" s="912"/>
      <c r="CI112" s="912"/>
      <c r="CJ112" s="912"/>
      <c r="CK112" s="963"/>
      <c r="CL112" s="857"/>
      <c r="CM112" s="851" t="s">
        <v>444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391</v>
      </c>
      <c r="DH112" s="853"/>
      <c r="DI112" s="853"/>
      <c r="DJ112" s="853"/>
      <c r="DK112" s="853"/>
      <c r="DL112" s="853" t="s">
        <v>391</v>
      </c>
      <c r="DM112" s="853"/>
      <c r="DN112" s="853"/>
      <c r="DO112" s="853"/>
      <c r="DP112" s="853"/>
      <c r="DQ112" s="853" t="s">
        <v>226</v>
      </c>
      <c r="DR112" s="853"/>
      <c r="DS112" s="853"/>
      <c r="DT112" s="853"/>
      <c r="DU112" s="853"/>
      <c r="DV112" s="830" t="s">
        <v>391</v>
      </c>
      <c r="DW112" s="830"/>
      <c r="DX112" s="830"/>
      <c r="DY112" s="830"/>
      <c r="DZ112" s="831"/>
    </row>
    <row r="113" spans="1:130" s="230" customFormat="1" ht="26.25" customHeight="1" x14ac:dyDescent="0.15">
      <c r="A113" s="950"/>
      <c r="B113" s="951"/>
      <c r="C113" s="788" t="s">
        <v>445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28422</v>
      </c>
      <c r="AB113" s="955"/>
      <c r="AC113" s="955"/>
      <c r="AD113" s="955"/>
      <c r="AE113" s="956"/>
      <c r="AF113" s="957">
        <v>26094</v>
      </c>
      <c r="AG113" s="955"/>
      <c r="AH113" s="955"/>
      <c r="AI113" s="955"/>
      <c r="AJ113" s="956"/>
      <c r="AK113" s="957">
        <v>37689</v>
      </c>
      <c r="AL113" s="955"/>
      <c r="AM113" s="955"/>
      <c r="AN113" s="955"/>
      <c r="AO113" s="956"/>
      <c r="AP113" s="958">
        <v>0.7</v>
      </c>
      <c r="AQ113" s="959"/>
      <c r="AR113" s="959"/>
      <c r="AS113" s="959"/>
      <c r="AT113" s="960"/>
      <c r="AU113" s="968"/>
      <c r="AV113" s="969"/>
      <c r="AW113" s="969"/>
      <c r="AX113" s="969"/>
      <c r="AY113" s="969"/>
      <c r="AZ113" s="851" t="s">
        <v>446</v>
      </c>
      <c r="BA113" s="788"/>
      <c r="BB113" s="788"/>
      <c r="BC113" s="788"/>
      <c r="BD113" s="788"/>
      <c r="BE113" s="788"/>
      <c r="BF113" s="788"/>
      <c r="BG113" s="788"/>
      <c r="BH113" s="788"/>
      <c r="BI113" s="788"/>
      <c r="BJ113" s="788"/>
      <c r="BK113" s="788"/>
      <c r="BL113" s="788"/>
      <c r="BM113" s="788"/>
      <c r="BN113" s="788"/>
      <c r="BO113" s="788"/>
      <c r="BP113" s="789"/>
      <c r="BQ113" s="852" t="s">
        <v>226</v>
      </c>
      <c r="BR113" s="853"/>
      <c r="BS113" s="853"/>
      <c r="BT113" s="853"/>
      <c r="BU113" s="853"/>
      <c r="BV113" s="853" t="s">
        <v>226</v>
      </c>
      <c r="BW113" s="853"/>
      <c r="BX113" s="853"/>
      <c r="BY113" s="853"/>
      <c r="BZ113" s="853"/>
      <c r="CA113" s="853" t="s">
        <v>391</v>
      </c>
      <c r="CB113" s="853"/>
      <c r="CC113" s="853"/>
      <c r="CD113" s="853"/>
      <c r="CE113" s="853"/>
      <c r="CF113" s="911" t="s">
        <v>226</v>
      </c>
      <c r="CG113" s="912"/>
      <c r="CH113" s="912"/>
      <c r="CI113" s="912"/>
      <c r="CJ113" s="912"/>
      <c r="CK113" s="963"/>
      <c r="CL113" s="857"/>
      <c r="CM113" s="851" t="s">
        <v>447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391</v>
      </c>
      <c r="DH113" s="816"/>
      <c r="DI113" s="816"/>
      <c r="DJ113" s="816"/>
      <c r="DK113" s="817"/>
      <c r="DL113" s="818" t="s">
        <v>391</v>
      </c>
      <c r="DM113" s="816"/>
      <c r="DN113" s="816"/>
      <c r="DO113" s="816"/>
      <c r="DP113" s="817"/>
      <c r="DQ113" s="818" t="s">
        <v>391</v>
      </c>
      <c r="DR113" s="816"/>
      <c r="DS113" s="816"/>
      <c r="DT113" s="816"/>
      <c r="DU113" s="817"/>
      <c r="DV113" s="860" t="s">
        <v>226</v>
      </c>
      <c r="DW113" s="861"/>
      <c r="DX113" s="861"/>
      <c r="DY113" s="861"/>
      <c r="DZ113" s="862"/>
    </row>
    <row r="114" spans="1:130" s="230" customFormat="1" ht="26.25" customHeight="1" x14ac:dyDescent="0.15">
      <c r="A114" s="950"/>
      <c r="B114" s="951"/>
      <c r="C114" s="788" t="s">
        <v>448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391</v>
      </c>
      <c r="AB114" s="816"/>
      <c r="AC114" s="816"/>
      <c r="AD114" s="816"/>
      <c r="AE114" s="817"/>
      <c r="AF114" s="818" t="s">
        <v>391</v>
      </c>
      <c r="AG114" s="816"/>
      <c r="AH114" s="816"/>
      <c r="AI114" s="816"/>
      <c r="AJ114" s="817"/>
      <c r="AK114" s="818" t="s">
        <v>391</v>
      </c>
      <c r="AL114" s="816"/>
      <c r="AM114" s="816"/>
      <c r="AN114" s="816"/>
      <c r="AO114" s="817"/>
      <c r="AP114" s="860" t="s">
        <v>391</v>
      </c>
      <c r="AQ114" s="861"/>
      <c r="AR114" s="861"/>
      <c r="AS114" s="861"/>
      <c r="AT114" s="862"/>
      <c r="AU114" s="968"/>
      <c r="AV114" s="969"/>
      <c r="AW114" s="969"/>
      <c r="AX114" s="969"/>
      <c r="AY114" s="969"/>
      <c r="AZ114" s="851" t="s">
        <v>449</v>
      </c>
      <c r="BA114" s="788"/>
      <c r="BB114" s="788"/>
      <c r="BC114" s="788"/>
      <c r="BD114" s="788"/>
      <c r="BE114" s="788"/>
      <c r="BF114" s="788"/>
      <c r="BG114" s="788"/>
      <c r="BH114" s="788"/>
      <c r="BI114" s="788"/>
      <c r="BJ114" s="788"/>
      <c r="BK114" s="788"/>
      <c r="BL114" s="788"/>
      <c r="BM114" s="788"/>
      <c r="BN114" s="788"/>
      <c r="BO114" s="788"/>
      <c r="BP114" s="789"/>
      <c r="BQ114" s="852">
        <v>3282813</v>
      </c>
      <c r="BR114" s="853"/>
      <c r="BS114" s="853"/>
      <c r="BT114" s="853"/>
      <c r="BU114" s="853"/>
      <c r="BV114" s="853">
        <v>3284246</v>
      </c>
      <c r="BW114" s="853"/>
      <c r="BX114" s="853"/>
      <c r="BY114" s="853"/>
      <c r="BZ114" s="853"/>
      <c r="CA114" s="853">
        <v>3258487</v>
      </c>
      <c r="CB114" s="853"/>
      <c r="CC114" s="853"/>
      <c r="CD114" s="853"/>
      <c r="CE114" s="853"/>
      <c r="CF114" s="911">
        <v>59.1</v>
      </c>
      <c r="CG114" s="912"/>
      <c r="CH114" s="912"/>
      <c r="CI114" s="912"/>
      <c r="CJ114" s="912"/>
      <c r="CK114" s="963"/>
      <c r="CL114" s="857"/>
      <c r="CM114" s="851" t="s">
        <v>450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391</v>
      </c>
      <c r="DH114" s="816"/>
      <c r="DI114" s="816"/>
      <c r="DJ114" s="816"/>
      <c r="DK114" s="817"/>
      <c r="DL114" s="818" t="s">
        <v>391</v>
      </c>
      <c r="DM114" s="816"/>
      <c r="DN114" s="816"/>
      <c r="DO114" s="816"/>
      <c r="DP114" s="817"/>
      <c r="DQ114" s="818" t="s">
        <v>226</v>
      </c>
      <c r="DR114" s="816"/>
      <c r="DS114" s="816"/>
      <c r="DT114" s="816"/>
      <c r="DU114" s="817"/>
      <c r="DV114" s="860" t="s">
        <v>391</v>
      </c>
      <c r="DW114" s="861"/>
      <c r="DX114" s="861"/>
      <c r="DY114" s="861"/>
      <c r="DZ114" s="862"/>
    </row>
    <row r="115" spans="1:130" s="230" customFormat="1" ht="26.25" customHeight="1" x14ac:dyDescent="0.15">
      <c r="A115" s="950"/>
      <c r="B115" s="951"/>
      <c r="C115" s="788" t="s">
        <v>451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1900</v>
      </c>
      <c r="AB115" s="955"/>
      <c r="AC115" s="955"/>
      <c r="AD115" s="955"/>
      <c r="AE115" s="956"/>
      <c r="AF115" s="957">
        <v>1440</v>
      </c>
      <c r="AG115" s="955"/>
      <c r="AH115" s="955"/>
      <c r="AI115" s="955"/>
      <c r="AJ115" s="956"/>
      <c r="AK115" s="957">
        <v>1008</v>
      </c>
      <c r="AL115" s="955"/>
      <c r="AM115" s="955"/>
      <c r="AN115" s="955"/>
      <c r="AO115" s="956"/>
      <c r="AP115" s="958">
        <v>0</v>
      </c>
      <c r="AQ115" s="959"/>
      <c r="AR115" s="959"/>
      <c r="AS115" s="959"/>
      <c r="AT115" s="960"/>
      <c r="AU115" s="968"/>
      <c r="AV115" s="969"/>
      <c r="AW115" s="969"/>
      <c r="AX115" s="969"/>
      <c r="AY115" s="969"/>
      <c r="AZ115" s="851" t="s">
        <v>452</v>
      </c>
      <c r="BA115" s="788"/>
      <c r="BB115" s="788"/>
      <c r="BC115" s="788"/>
      <c r="BD115" s="788"/>
      <c r="BE115" s="788"/>
      <c r="BF115" s="788"/>
      <c r="BG115" s="788"/>
      <c r="BH115" s="788"/>
      <c r="BI115" s="788"/>
      <c r="BJ115" s="788"/>
      <c r="BK115" s="788"/>
      <c r="BL115" s="788"/>
      <c r="BM115" s="788"/>
      <c r="BN115" s="788"/>
      <c r="BO115" s="788"/>
      <c r="BP115" s="789"/>
      <c r="BQ115" s="852" t="s">
        <v>391</v>
      </c>
      <c r="BR115" s="853"/>
      <c r="BS115" s="853"/>
      <c r="BT115" s="853"/>
      <c r="BU115" s="853"/>
      <c r="BV115" s="853" t="s">
        <v>226</v>
      </c>
      <c r="BW115" s="853"/>
      <c r="BX115" s="853"/>
      <c r="BY115" s="853"/>
      <c r="BZ115" s="853"/>
      <c r="CA115" s="853" t="s">
        <v>226</v>
      </c>
      <c r="CB115" s="853"/>
      <c r="CC115" s="853"/>
      <c r="CD115" s="853"/>
      <c r="CE115" s="853"/>
      <c r="CF115" s="911" t="s">
        <v>226</v>
      </c>
      <c r="CG115" s="912"/>
      <c r="CH115" s="912"/>
      <c r="CI115" s="912"/>
      <c r="CJ115" s="912"/>
      <c r="CK115" s="963"/>
      <c r="CL115" s="857"/>
      <c r="CM115" s="851" t="s">
        <v>453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391</v>
      </c>
      <c r="DH115" s="816"/>
      <c r="DI115" s="816"/>
      <c r="DJ115" s="816"/>
      <c r="DK115" s="817"/>
      <c r="DL115" s="818" t="s">
        <v>391</v>
      </c>
      <c r="DM115" s="816"/>
      <c r="DN115" s="816"/>
      <c r="DO115" s="816"/>
      <c r="DP115" s="817"/>
      <c r="DQ115" s="818" t="s">
        <v>226</v>
      </c>
      <c r="DR115" s="816"/>
      <c r="DS115" s="816"/>
      <c r="DT115" s="816"/>
      <c r="DU115" s="817"/>
      <c r="DV115" s="860" t="s">
        <v>391</v>
      </c>
      <c r="DW115" s="861"/>
      <c r="DX115" s="861"/>
      <c r="DY115" s="861"/>
      <c r="DZ115" s="862"/>
    </row>
    <row r="116" spans="1:130" s="230" customFormat="1" ht="26.25" customHeight="1" x14ac:dyDescent="0.15">
      <c r="A116" s="952"/>
      <c r="B116" s="953"/>
      <c r="C116" s="875" t="s">
        <v>454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391</v>
      </c>
      <c r="AB116" s="816"/>
      <c r="AC116" s="816"/>
      <c r="AD116" s="816"/>
      <c r="AE116" s="817"/>
      <c r="AF116" s="818" t="s">
        <v>226</v>
      </c>
      <c r="AG116" s="816"/>
      <c r="AH116" s="816"/>
      <c r="AI116" s="816"/>
      <c r="AJ116" s="817"/>
      <c r="AK116" s="818" t="s">
        <v>226</v>
      </c>
      <c r="AL116" s="816"/>
      <c r="AM116" s="816"/>
      <c r="AN116" s="816"/>
      <c r="AO116" s="817"/>
      <c r="AP116" s="860" t="s">
        <v>391</v>
      </c>
      <c r="AQ116" s="861"/>
      <c r="AR116" s="861"/>
      <c r="AS116" s="861"/>
      <c r="AT116" s="862"/>
      <c r="AU116" s="968"/>
      <c r="AV116" s="969"/>
      <c r="AW116" s="969"/>
      <c r="AX116" s="969"/>
      <c r="AY116" s="969"/>
      <c r="AZ116" s="945" t="s">
        <v>455</v>
      </c>
      <c r="BA116" s="946"/>
      <c r="BB116" s="946"/>
      <c r="BC116" s="946"/>
      <c r="BD116" s="946"/>
      <c r="BE116" s="946"/>
      <c r="BF116" s="946"/>
      <c r="BG116" s="946"/>
      <c r="BH116" s="946"/>
      <c r="BI116" s="946"/>
      <c r="BJ116" s="946"/>
      <c r="BK116" s="946"/>
      <c r="BL116" s="946"/>
      <c r="BM116" s="946"/>
      <c r="BN116" s="946"/>
      <c r="BO116" s="946"/>
      <c r="BP116" s="947"/>
      <c r="BQ116" s="852" t="s">
        <v>226</v>
      </c>
      <c r="BR116" s="853"/>
      <c r="BS116" s="853"/>
      <c r="BT116" s="853"/>
      <c r="BU116" s="853"/>
      <c r="BV116" s="853" t="s">
        <v>391</v>
      </c>
      <c r="BW116" s="853"/>
      <c r="BX116" s="853"/>
      <c r="BY116" s="853"/>
      <c r="BZ116" s="853"/>
      <c r="CA116" s="853" t="s">
        <v>226</v>
      </c>
      <c r="CB116" s="853"/>
      <c r="CC116" s="853"/>
      <c r="CD116" s="853"/>
      <c r="CE116" s="853"/>
      <c r="CF116" s="911" t="s">
        <v>391</v>
      </c>
      <c r="CG116" s="912"/>
      <c r="CH116" s="912"/>
      <c r="CI116" s="912"/>
      <c r="CJ116" s="912"/>
      <c r="CK116" s="963"/>
      <c r="CL116" s="857"/>
      <c r="CM116" s="851" t="s">
        <v>456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226</v>
      </c>
      <c r="DH116" s="816"/>
      <c r="DI116" s="816"/>
      <c r="DJ116" s="816"/>
      <c r="DK116" s="817"/>
      <c r="DL116" s="818" t="s">
        <v>391</v>
      </c>
      <c r="DM116" s="816"/>
      <c r="DN116" s="816"/>
      <c r="DO116" s="816"/>
      <c r="DP116" s="817"/>
      <c r="DQ116" s="818" t="s">
        <v>391</v>
      </c>
      <c r="DR116" s="816"/>
      <c r="DS116" s="816"/>
      <c r="DT116" s="816"/>
      <c r="DU116" s="817"/>
      <c r="DV116" s="860" t="s">
        <v>226</v>
      </c>
      <c r="DW116" s="861"/>
      <c r="DX116" s="861"/>
      <c r="DY116" s="861"/>
      <c r="DZ116" s="862"/>
    </row>
    <row r="117" spans="1:130" s="230" customFormat="1" ht="26.25" customHeight="1" x14ac:dyDescent="0.15">
      <c r="A117" s="931" t="s">
        <v>186</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457</v>
      </c>
      <c r="Z117" s="933"/>
      <c r="AA117" s="938">
        <v>1041056</v>
      </c>
      <c r="AB117" s="939"/>
      <c r="AC117" s="939"/>
      <c r="AD117" s="939"/>
      <c r="AE117" s="940"/>
      <c r="AF117" s="941">
        <v>1071712</v>
      </c>
      <c r="AG117" s="939"/>
      <c r="AH117" s="939"/>
      <c r="AI117" s="939"/>
      <c r="AJ117" s="940"/>
      <c r="AK117" s="941">
        <v>1147322</v>
      </c>
      <c r="AL117" s="939"/>
      <c r="AM117" s="939"/>
      <c r="AN117" s="939"/>
      <c r="AO117" s="940"/>
      <c r="AP117" s="942"/>
      <c r="AQ117" s="943"/>
      <c r="AR117" s="943"/>
      <c r="AS117" s="943"/>
      <c r="AT117" s="944"/>
      <c r="AU117" s="968"/>
      <c r="AV117" s="969"/>
      <c r="AW117" s="969"/>
      <c r="AX117" s="969"/>
      <c r="AY117" s="969"/>
      <c r="AZ117" s="899" t="s">
        <v>458</v>
      </c>
      <c r="BA117" s="900"/>
      <c r="BB117" s="900"/>
      <c r="BC117" s="900"/>
      <c r="BD117" s="900"/>
      <c r="BE117" s="900"/>
      <c r="BF117" s="900"/>
      <c r="BG117" s="900"/>
      <c r="BH117" s="900"/>
      <c r="BI117" s="900"/>
      <c r="BJ117" s="900"/>
      <c r="BK117" s="900"/>
      <c r="BL117" s="900"/>
      <c r="BM117" s="900"/>
      <c r="BN117" s="900"/>
      <c r="BO117" s="900"/>
      <c r="BP117" s="901"/>
      <c r="BQ117" s="852" t="s">
        <v>391</v>
      </c>
      <c r="BR117" s="853"/>
      <c r="BS117" s="853"/>
      <c r="BT117" s="853"/>
      <c r="BU117" s="853"/>
      <c r="BV117" s="853" t="s">
        <v>391</v>
      </c>
      <c r="BW117" s="853"/>
      <c r="BX117" s="853"/>
      <c r="BY117" s="853"/>
      <c r="BZ117" s="853"/>
      <c r="CA117" s="853" t="s">
        <v>226</v>
      </c>
      <c r="CB117" s="853"/>
      <c r="CC117" s="853"/>
      <c r="CD117" s="853"/>
      <c r="CE117" s="853"/>
      <c r="CF117" s="911" t="s">
        <v>391</v>
      </c>
      <c r="CG117" s="912"/>
      <c r="CH117" s="912"/>
      <c r="CI117" s="912"/>
      <c r="CJ117" s="912"/>
      <c r="CK117" s="963"/>
      <c r="CL117" s="857"/>
      <c r="CM117" s="851" t="s">
        <v>459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391</v>
      </c>
      <c r="DH117" s="816"/>
      <c r="DI117" s="816"/>
      <c r="DJ117" s="816"/>
      <c r="DK117" s="817"/>
      <c r="DL117" s="818" t="s">
        <v>391</v>
      </c>
      <c r="DM117" s="816"/>
      <c r="DN117" s="816"/>
      <c r="DO117" s="816"/>
      <c r="DP117" s="817"/>
      <c r="DQ117" s="818" t="s">
        <v>391</v>
      </c>
      <c r="DR117" s="816"/>
      <c r="DS117" s="816"/>
      <c r="DT117" s="816"/>
      <c r="DU117" s="817"/>
      <c r="DV117" s="860" t="s">
        <v>391</v>
      </c>
      <c r="DW117" s="861"/>
      <c r="DX117" s="861"/>
      <c r="DY117" s="861"/>
      <c r="DZ117" s="862"/>
    </row>
    <row r="118" spans="1:130" s="230" customFormat="1" ht="26.25" customHeight="1" x14ac:dyDescent="0.15">
      <c r="A118" s="931" t="s">
        <v>431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428</v>
      </c>
      <c r="AB118" s="932"/>
      <c r="AC118" s="932"/>
      <c r="AD118" s="932"/>
      <c r="AE118" s="933"/>
      <c r="AF118" s="934" t="s">
        <v>429</v>
      </c>
      <c r="AG118" s="932"/>
      <c r="AH118" s="932"/>
      <c r="AI118" s="932"/>
      <c r="AJ118" s="933"/>
      <c r="AK118" s="934" t="s">
        <v>307</v>
      </c>
      <c r="AL118" s="932"/>
      <c r="AM118" s="932"/>
      <c r="AN118" s="932"/>
      <c r="AO118" s="933"/>
      <c r="AP118" s="935" t="s">
        <v>430</v>
      </c>
      <c r="AQ118" s="936"/>
      <c r="AR118" s="936"/>
      <c r="AS118" s="936"/>
      <c r="AT118" s="937"/>
      <c r="AU118" s="968"/>
      <c r="AV118" s="969"/>
      <c r="AW118" s="969"/>
      <c r="AX118" s="969"/>
      <c r="AY118" s="969"/>
      <c r="AZ118" s="874" t="s">
        <v>460</v>
      </c>
      <c r="BA118" s="875"/>
      <c r="BB118" s="875"/>
      <c r="BC118" s="875"/>
      <c r="BD118" s="875"/>
      <c r="BE118" s="875"/>
      <c r="BF118" s="875"/>
      <c r="BG118" s="875"/>
      <c r="BH118" s="875"/>
      <c r="BI118" s="875"/>
      <c r="BJ118" s="875"/>
      <c r="BK118" s="875"/>
      <c r="BL118" s="875"/>
      <c r="BM118" s="875"/>
      <c r="BN118" s="875"/>
      <c r="BO118" s="875"/>
      <c r="BP118" s="876"/>
      <c r="BQ118" s="915" t="s">
        <v>226</v>
      </c>
      <c r="BR118" s="881"/>
      <c r="BS118" s="881"/>
      <c r="BT118" s="881"/>
      <c r="BU118" s="881"/>
      <c r="BV118" s="881" t="s">
        <v>226</v>
      </c>
      <c r="BW118" s="881"/>
      <c r="BX118" s="881"/>
      <c r="BY118" s="881"/>
      <c r="BZ118" s="881"/>
      <c r="CA118" s="881" t="s">
        <v>391</v>
      </c>
      <c r="CB118" s="881"/>
      <c r="CC118" s="881"/>
      <c r="CD118" s="881"/>
      <c r="CE118" s="881"/>
      <c r="CF118" s="911" t="s">
        <v>461</v>
      </c>
      <c r="CG118" s="912"/>
      <c r="CH118" s="912"/>
      <c r="CI118" s="912"/>
      <c r="CJ118" s="912"/>
      <c r="CK118" s="963"/>
      <c r="CL118" s="857"/>
      <c r="CM118" s="851" t="s">
        <v>462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391</v>
      </c>
      <c r="DH118" s="816"/>
      <c r="DI118" s="816"/>
      <c r="DJ118" s="816"/>
      <c r="DK118" s="817"/>
      <c r="DL118" s="818" t="s">
        <v>391</v>
      </c>
      <c r="DM118" s="816"/>
      <c r="DN118" s="816"/>
      <c r="DO118" s="816"/>
      <c r="DP118" s="817"/>
      <c r="DQ118" s="818" t="s">
        <v>226</v>
      </c>
      <c r="DR118" s="816"/>
      <c r="DS118" s="816"/>
      <c r="DT118" s="816"/>
      <c r="DU118" s="817"/>
      <c r="DV118" s="860" t="s">
        <v>391</v>
      </c>
      <c r="DW118" s="861"/>
      <c r="DX118" s="861"/>
      <c r="DY118" s="861"/>
      <c r="DZ118" s="862"/>
    </row>
    <row r="119" spans="1:130" s="230" customFormat="1" ht="26.25" customHeight="1" x14ac:dyDescent="0.15">
      <c r="A119" s="854" t="s">
        <v>434</v>
      </c>
      <c r="B119" s="855"/>
      <c r="C119" s="896" t="s">
        <v>435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391</v>
      </c>
      <c r="AB119" s="925"/>
      <c r="AC119" s="925"/>
      <c r="AD119" s="925"/>
      <c r="AE119" s="926"/>
      <c r="AF119" s="927" t="s">
        <v>391</v>
      </c>
      <c r="AG119" s="925"/>
      <c r="AH119" s="925"/>
      <c r="AI119" s="925"/>
      <c r="AJ119" s="926"/>
      <c r="AK119" s="927" t="s">
        <v>391</v>
      </c>
      <c r="AL119" s="925"/>
      <c r="AM119" s="925"/>
      <c r="AN119" s="925"/>
      <c r="AO119" s="926"/>
      <c r="AP119" s="928" t="s">
        <v>391</v>
      </c>
      <c r="AQ119" s="929"/>
      <c r="AR119" s="929"/>
      <c r="AS119" s="929"/>
      <c r="AT119" s="930"/>
      <c r="AU119" s="970"/>
      <c r="AV119" s="971"/>
      <c r="AW119" s="971"/>
      <c r="AX119" s="971"/>
      <c r="AY119" s="971"/>
      <c r="AZ119" s="251" t="s">
        <v>186</v>
      </c>
      <c r="BA119" s="251"/>
      <c r="BB119" s="251"/>
      <c r="BC119" s="251"/>
      <c r="BD119" s="251"/>
      <c r="BE119" s="251"/>
      <c r="BF119" s="251"/>
      <c r="BG119" s="251"/>
      <c r="BH119" s="251"/>
      <c r="BI119" s="251"/>
      <c r="BJ119" s="251"/>
      <c r="BK119" s="251"/>
      <c r="BL119" s="251"/>
      <c r="BM119" s="251"/>
      <c r="BN119" s="251"/>
      <c r="BO119" s="913" t="s">
        <v>463</v>
      </c>
      <c r="BP119" s="914"/>
      <c r="BQ119" s="915">
        <v>13885371</v>
      </c>
      <c r="BR119" s="881"/>
      <c r="BS119" s="881"/>
      <c r="BT119" s="881"/>
      <c r="BU119" s="881"/>
      <c r="BV119" s="881">
        <v>14529116</v>
      </c>
      <c r="BW119" s="881"/>
      <c r="BX119" s="881"/>
      <c r="BY119" s="881"/>
      <c r="BZ119" s="881"/>
      <c r="CA119" s="881">
        <v>14978246</v>
      </c>
      <c r="CB119" s="881"/>
      <c r="CC119" s="881"/>
      <c r="CD119" s="881"/>
      <c r="CE119" s="881"/>
      <c r="CF119" s="784"/>
      <c r="CG119" s="785"/>
      <c r="CH119" s="785"/>
      <c r="CI119" s="785"/>
      <c r="CJ119" s="870"/>
      <c r="CK119" s="964"/>
      <c r="CL119" s="859"/>
      <c r="CM119" s="874" t="s">
        <v>464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2985</v>
      </c>
      <c r="DH119" s="800"/>
      <c r="DI119" s="800"/>
      <c r="DJ119" s="800"/>
      <c r="DK119" s="801"/>
      <c r="DL119" s="802">
        <v>1544</v>
      </c>
      <c r="DM119" s="800"/>
      <c r="DN119" s="800"/>
      <c r="DO119" s="800"/>
      <c r="DP119" s="801"/>
      <c r="DQ119" s="802">
        <v>537</v>
      </c>
      <c r="DR119" s="800"/>
      <c r="DS119" s="800"/>
      <c r="DT119" s="800"/>
      <c r="DU119" s="801"/>
      <c r="DV119" s="884">
        <v>0</v>
      </c>
      <c r="DW119" s="885"/>
      <c r="DX119" s="885"/>
      <c r="DY119" s="885"/>
      <c r="DZ119" s="886"/>
    </row>
    <row r="120" spans="1:130" s="230" customFormat="1" ht="26.25" customHeight="1" x14ac:dyDescent="0.15">
      <c r="A120" s="856"/>
      <c r="B120" s="857"/>
      <c r="C120" s="851" t="s">
        <v>440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391</v>
      </c>
      <c r="AB120" s="816"/>
      <c r="AC120" s="816"/>
      <c r="AD120" s="816"/>
      <c r="AE120" s="817"/>
      <c r="AF120" s="818" t="s">
        <v>391</v>
      </c>
      <c r="AG120" s="816"/>
      <c r="AH120" s="816"/>
      <c r="AI120" s="816"/>
      <c r="AJ120" s="817"/>
      <c r="AK120" s="818" t="s">
        <v>391</v>
      </c>
      <c r="AL120" s="816"/>
      <c r="AM120" s="816"/>
      <c r="AN120" s="816"/>
      <c r="AO120" s="817"/>
      <c r="AP120" s="860" t="s">
        <v>391</v>
      </c>
      <c r="AQ120" s="861"/>
      <c r="AR120" s="861"/>
      <c r="AS120" s="861"/>
      <c r="AT120" s="862"/>
      <c r="AU120" s="916" t="s">
        <v>465</v>
      </c>
      <c r="AV120" s="917"/>
      <c r="AW120" s="917"/>
      <c r="AX120" s="917"/>
      <c r="AY120" s="918"/>
      <c r="AZ120" s="896" t="s">
        <v>466</v>
      </c>
      <c r="BA120" s="844"/>
      <c r="BB120" s="844"/>
      <c r="BC120" s="844"/>
      <c r="BD120" s="844"/>
      <c r="BE120" s="844"/>
      <c r="BF120" s="844"/>
      <c r="BG120" s="844"/>
      <c r="BH120" s="844"/>
      <c r="BI120" s="844"/>
      <c r="BJ120" s="844"/>
      <c r="BK120" s="844"/>
      <c r="BL120" s="844"/>
      <c r="BM120" s="844"/>
      <c r="BN120" s="844"/>
      <c r="BO120" s="844"/>
      <c r="BP120" s="845"/>
      <c r="BQ120" s="897">
        <v>3994049</v>
      </c>
      <c r="BR120" s="878"/>
      <c r="BS120" s="878"/>
      <c r="BT120" s="878"/>
      <c r="BU120" s="878"/>
      <c r="BV120" s="878">
        <v>4037553</v>
      </c>
      <c r="BW120" s="878"/>
      <c r="BX120" s="878"/>
      <c r="BY120" s="878"/>
      <c r="BZ120" s="878"/>
      <c r="CA120" s="878">
        <v>3880857</v>
      </c>
      <c r="CB120" s="878"/>
      <c r="CC120" s="878"/>
      <c r="CD120" s="878"/>
      <c r="CE120" s="878"/>
      <c r="CF120" s="902">
        <v>70.400000000000006</v>
      </c>
      <c r="CG120" s="903"/>
      <c r="CH120" s="903"/>
      <c r="CI120" s="903"/>
      <c r="CJ120" s="903"/>
      <c r="CK120" s="904" t="s">
        <v>467</v>
      </c>
      <c r="CL120" s="888"/>
      <c r="CM120" s="888"/>
      <c r="CN120" s="888"/>
      <c r="CO120" s="889"/>
      <c r="CP120" s="908" t="s">
        <v>468</v>
      </c>
      <c r="CQ120" s="909"/>
      <c r="CR120" s="909"/>
      <c r="CS120" s="909"/>
      <c r="CT120" s="909"/>
      <c r="CU120" s="909"/>
      <c r="CV120" s="909"/>
      <c r="CW120" s="909"/>
      <c r="CX120" s="909"/>
      <c r="CY120" s="909"/>
      <c r="CZ120" s="909"/>
      <c r="DA120" s="909"/>
      <c r="DB120" s="909"/>
      <c r="DC120" s="909"/>
      <c r="DD120" s="909"/>
      <c r="DE120" s="909"/>
      <c r="DF120" s="910"/>
      <c r="DG120" s="897">
        <v>257434</v>
      </c>
      <c r="DH120" s="878"/>
      <c r="DI120" s="878"/>
      <c r="DJ120" s="878"/>
      <c r="DK120" s="878"/>
      <c r="DL120" s="878">
        <v>260791</v>
      </c>
      <c r="DM120" s="878"/>
      <c r="DN120" s="878"/>
      <c r="DO120" s="878"/>
      <c r="DP120" s="878"/>
      <c r="DQ120" s="878">
        <v>247504</v>
      </c>
      <c r="DR120" s="878"/>
      <c r="DS120" s="878"/>
      <c r="DT120" s="878"/>
      <c r="DU120" s="878"/>
      <c r="DV120" s="879">
        <v>4.5</v>
      </c>
      <c r="DW120" s="879"/>
      <c r="DX120" s="879"/>
      <c r="DY120" s="879"/>
      <c r="DZ120" s="880"/>
    </row>
    <row r="121" spans="1:130" s="230" customFormat="1" ht="26.25" customHeight="1" x14ac:dyDescent="0.15">
      <c r="A121" s="856"/>
      <c r="B121" s="857"/>
      <c r="C121" s="899" t="s">
        <v>469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226</v>
      </c>
      <c r="AB121" s="816"/>
      <c r="AC121" s="816"/>
      <c r="AD121" s="816"/>
      <c r="AE121" s="817"/>
      <c r="AF121" s="818" t="s">
        <v>226</v>
      </c>
      <c r="AG121" s="816"/>
      <c r="AH121" s="816"/>
      <c r="AI121" s="816"/>
      <c r="AJ121" s="817"/>
      <c r="AK121" s="818" t="s">
        <v>391</v>
      </c>
      <c r="AL121" s="816"/>
      <c r="AM121" s="816"/>
      <c r="AN121" s="816"/>
      <c r="AO121" s="817"/>
      <c r="AP121" s="860" t="s">
        <v>226</v>
      </c>
      <c r="AQ121" s="861"/>
      <c r="AR121" s="861"/>
      <c r="AS121" s="861"/>
      <c r="AT121" s="862"/>
      <c r="AU121" s="919"/>
      <c r="AV121" s="920"/>
      <c r="AW121" s="920"/>
      <c r="AX121" s="920"/>
      <c r="AY121" s="921"/>
      <c r="AZ121" s="851" t="s">
        <v>470</v>
      </c>
      <c r="BA121" s="788"/>
      <c r="BB121" s="788"/>
      <c r="BC121" s="788"/>
      <c r="BD121" s="788"/>
      <c r="BE121" s="788"/>
      <c r="BF121" s="788"/>
      <c r="BG121" s="788"/>
      <c r="BH121" s="788"/>
      <c r="BI121" s="788"/>
      <c r="BJ121" s="788"/>
      <c r="BK121" s="788"/>
      <c r="BL121" s="788"/>
      <c r="BM121" s="788"/>
      <c r="BN121" s="788"/>
      <c r="BO121" s="788"/>
      <c r="BP121" s="789"/>
      <c r="BQ121" s="852">
        <v>102309</v>
      </c>
      <c r="BR121" s="853"/>
      <c r="BS121" s="853"/>
      <c r="BT121" s="853"/>
      <c r="BU121" s="853"/>
      <c r="BV121" s="853">
        <v>76712</v>
      </c>
      <c r="BW121" s="853"/>
      <c r="BX121" s="853"/>
      <c r="BY121" s="853"/>
      <c r="BZ121" s="853"/>
      <c r="CA121" s="853">
        <v>59025</v>
      </c>
      <c r="CB121" s="853"/>
      <c r="CC121" s="853"/>
      <c r="CD121" s="853"/>
      <c r="CE121" s="853"/>
      <c r="CF121" s="911">
        <v>1.1000000000000001</v>
      </c>
      <c r="CG121" s="912"/>
      <c r="CH121" s="912"/>
      <c r="CI121" s="912"/>
      <c r="CJ121" s="912"/>
      <c r="CK121" s="905"/>
      <c r="CL121" s="891"/>
      <c r="CM121" s="891"/>
      <c r="CN121" s="891"/>
      <c r="CO121" s="892"/>
      <c r="CP121" s="871" t="s">
        <v>471</v>
      </c>
      <c r="CQ121" s="872"/>
      <c r="CR121" s="872"/>
      <c r="CS121" s="872"/>
      <c r="CT121" s="872"/>
      <c r="CU121" s="872"/>
      <c r="CV121" s="872"/>
      <c r="CW121" s="872"/>
      <c r="CX121" s="872"/>
      <c r="CY121" s="872"/>
      <c r="CZ121" s="872"/>
      <c r="DA121" s="872"/>
      <c r="DB121" s="872"/>
      <c r="DC121" s="872"/>
      <c r="DD121" s="872"/>
      <c r="DE121" s="872"/>
      <c r="DF121" s="873"/>
      <c r="DG121" s="852">
        <v>273484</v>
      </c>
      <c r="DH121" s="853"/>
      <c r="DI121" s="853"/>
      <c r="DJ121" s="853"/>
      <c r="DK121" s="853"/>
      <c r="DL121" s="853">
        <v>133315</v>
      </c>
      <c r="DM121" s="853"/>
      <c r="DN121" s="853"/>
      <c r="DO121" s="853"/>
      <c r="DP121" s="853"/>
      <c r="DQ121" s="853">
        <v>177779</v>
      </c>
      <c r="DR121" s="853"/>
      <c r="DS121" s="853"/>
      <c r="DT121" s="853"/>
      <c r="DU121" s="853"/>
      <c r="DV121" s="830">
        <v>3.2</v>
      </c>
      <c r="DW121" s="830"/>
      <c r="DX121" s="830"/>
      <c r="DY121" s="830"/>
      <c r="DZ121" s="831"/>
    </row>
    <row r="122" spans="1:130" s="230" customFormat="1" ht="26.25" customHeight="1" x14ac:dyDescent="0.15">
      <c r="A122" s="856"/>
      <c r="B122" s="857"/>
      <c r="C122" s="851" t="s">
        <v>450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391</v>
      </c>
      <c r="AB122" s="816"/>
      <c r="AC122" s="816"/>
      <c r="AD122" s="816"/>
      <c r="AE122" s="817"/>
      <c r="AF122" s="818" t="s">
        <v>226</v>
      </c>
      <c r="AG122" s="816"/>
      <c r="AH122" s="816"/>
      <c r="AI122" s="816"/>
      <c r="AJ122" s="817"/>
      <c r="AK122" s="818" t="s">
        <v>226</v>
      </c>
      <c r="AL122" s="816"/>
      <c r="AM122" s="816"/>
      <c r="AN122" s="816"/>
      <c r="AO122" s="817"/>
      <c r="AP122" s="860" t="s">
        <v>226</v>
      </c>
      <c r="AQ122" s="861"/>
      <c r="AR122" s="861"/>
      <c r="AS122" s="861"/>
      <c r="AT122" s="862"/>
      <c r="AU122" s="919"/>
      <c r="AV122" s="920"/>
      <c r="AW122" s="920"/>
      <c r="AX122" s="920"/>
      <c r="AY122" s="921"/>
      <c r="AZ122" s="874" t="s">
        <v>472</v>
      </c>
      <c r="BA122" s="875"/>
      <c r="BB122" s="875"/>
      <c r="BC122" s="875"/>
      <c r="BD122" s="875"/>
      <c r="BE122" s="875"/>
      <c r="BF122" s="875"/>
      <c r="BG122" s="875"/>
      <c r="BH122" s="875"/>
      <c r="BI122" s="875"/>
      <c r="BJ122" s="875"/>
      <c r="BK122" s="875"/>
      <c r="BL122" s="875"/>
      <c r="BM122" s="875"/>
      <c r="BN122" s="875"/>
      <c r="BO122" s="875"/>
      <c r="BP122" s="876"/>
      <c r="BQ122" s="915">
        <v>8636166</v>
      </c>
      <c r="BR122" s="881"/>
      <c r="BS122" s="881"/>
      <c r="BT122" s="881"/>
      <c r="BU122" s="881"/>
      <c r="BV122" s="881">
        <v>8721416</v>
      </c>
      <c r="BW122" s="881"/>
      <c r="BX122" s="881"/>
      <c r="BY122" s="881"/>
      <c r="BZ122" s="881"/>
      <c r="CA122" s="881">
        <v>8531436</v>
      </c>
      <c r="CB122" s="881"/>
      <c r="CC122" s="881"/>
      <c r="CD122" s="881"/>
      <c r="CE122" s="881"/>
      <c r="CF122" s="882">
        <v>154.69999999999999</v>
      </c>
      <c r="CG122" s="883"/>
      <c r="CH122" s="883"/>
      <c r="CI122" s="883"/>
      <c r="CJ122" s="883"/>
      <c r="CK122" s="905"/>
      <c r="CL122" s="891"/>
      <c r="CM122" s="891"/>
      <c r="CN122" s="891"/>
      <c r="CO122" s="892"/>
      <c r="CP122" s="871" t="s">
        <v>405</v>
      </c>
      <c r="CQ122" s="872"/>
      <c r="CR122" s="872"/>
      <c r="CS122" s="872"/>
      <c r="CT122" s="872"/>
      <c r="CU122" s="872"/>
      <c r="CV122" s="872"/>
      <c r="CW122" s="872"/>
      <c r="CX122" s="872"/>
      <c r="CY122" s="872"/>
      <c r="CZ122" s="872"/>
      <c r="DA122" s="872"/>
      <c r="DB122" s="872"/>
      <c r="DC122" s="872"/>
      <c r="DD122" s="872"/>
      <c r="DE122" s="872"/>
      <c r="DF122" s="873"/>
      <c r="DG122" s="852" t="s">
        <v>391</v>
      </c>
      <c r="DH122" s="853"/>
      <c r="DI122" s="853"/>
      <c r="DJ122" s="853"/>
      <c r="DK122" s="853"/>
      <c r="DL122" s="853" t="s">
        <v>226</v>
      </c>
      <c r="DM122" s="853"/>
      <c r="DN122" s="853"/>
      <c r="DO122" s="853"/>
      <c r="DP122" s="853"/>
      <c r="DQ122" s="853" t="s">
        <v>226</v>
      </c>
      <c r="DR122" s="853"/>
      <c r="DS122" s="853"/>
      <c r="DT122" s="853"/>
      <c r="DU122" s="853"/>
      <c r="DV122" s="830" t="s">
        <v>226</v>
      </c>
      <c r="DW122" s="830"/>
      <c r="DX122" s="830"/>
      <c r="DY122" s="830"/>
      <c r="DZ122" s="831"/>
    </row>
    <row r="123" spans="1:130" s="230" customFormat="1" ht="26.25" customHeight="1" x14ac:dyDescent="0.15">
      <c r="A123" s="856"/>
      <c r="B123" s="857"/>
      <c r="C123" s="851" t="s">
        <v>456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391</v>
      </c>
      <c r="AB123" s="816"/>
      <c r="AC123" s="816"/>
      <c r="AD123" s="816"/>
      <c r="AE123" s="817"/>
      <c r="AF123" s="818" t="s">
        <v>391</v>
      </c>
      <c r="AG123" s="816"/>
      <c r="AH123" s="816"/>
      <c r="AI123" s="816"/>
      <c r="AJ123" s="817"/>
      <c r="AK123" s="818" t="s">
        <v>391</v>
      </c>
      <c r="AL123" s="816"/>
      <c r="AM123" s="816"/>
      <c r="AN123" s="816"/>
      <c r="AO123" s="817"/>
      <c r="AP123" s="860" t="s">
        <v>391</v>
      </c>
      <c r="AQ123" s="861"/>
      <c r="AR123" s="861"/>
      <c r="AS123" s="861"/>
      <c r="AT123" s="862"/>
      <c r="AU123" s="922"/>
      <c r="AV123" s="923"/>
      <c r="AW123" s="923"/>
      <c r="AX123" s="923"/>
      <c r="AY123" s="923"/>
      <c r="AZ123" s="251" t="s">
        <v>186</v>
      </c>
      <c r="BA123" s="251"/>
      <c r="BB123" s="251"/>
      <c r="BC123" s="251"/>
      <c r="BD123" s="251"/>
      <c r="BE123" s="251"/>
      <c r="BF123" s="251"/>
      <c r="BG123" s="251"/>
      <c r="BH123" s="251"/>
      <c r="BI123" s="251"/>
      <c r="BJ123" s="251"/>
      <c r="BK123" s="251"/>
      <c r="BL123" s="251"/>
      <c r="BM123" s="251"/>
      <c r="BN123" s="251"/>
      <c r="BO123" s="913" t="s">
        <v>473</v>
      </c>
      <c r="BP123" s="914"/>
      <c r="BQ123" s="868">
        <v>12732524</v>
      </c>
      <c r="BR123" s="869"/>
      <c r="BS123" s="869"/>
      <c r="BT123" s="869"/>
      <c r="BU123" s="869"/>
      <c r="BV123" s="869">
        <v>12835681</v>
      </c>
      <c r="BW123" s="869"/>
      <c r="BX123" s="869"/>
      <c r="BY123" s="869"/>
      <c r="BZ123" s="869"/>
      <c r="CA123" s="869">
        <v>12471318</v>
      </c>
      <c r="CB123" s="869"/>
      <c r="CC123" s="869"/>
      <c r="CD123" s="869"/>
      <c r="CE123" s="869"/>
      <c r="CF123" s="784"/>
      <c r="CG123" s="785"/>
      <c r="CH123" s="785"/>
      <c r="CI123" s="785"/>
      <c r="CJ123" s="870"/>
      <c r="CK123" s="905"/>
      <c r="CL123" s="891"/>
      <c r="CM123" s="891"/>
      <c r="CN123" s="891"/>
      <c r="CO123" s="892"/>
      <c r="CP123" s="871" t="s">
        <v>474</v>
      </c>
      <c r="CQ123" s="872"/>
      <c r="CR123" s="872"/>
      <c r="CS123" s="872"/>
      <c r="CT123" s="872"/>
      <c r="CU123" s="872"/>
      <c r="CV123" s="872"/>
      <c r="CW123" s="872"/>
      <c r="CX123" s="872"/>
      <c r="CY123" s="872"/>
      <c r="CZ123" s="872"/>
      <c r="DA123" s="872"/>
      <c r="DB123" s="872"/>
      <c r="DC123" s="872"/>
      <c r="DD123" s="872"/>
      <c r="DE123" s="872"/>
      <c r="DF123" s="873"/>
      <c r="DG123" s="815" t="s">
        <v>391</v>
      </c>
      <c r="DH123" s="816"/>
      <c r="DI123" s="816"/>
      <c r="DJ123" s="816"/>
      <c r="DK123" s="817"/>
      <c r="DL123" s="818" t="s">
        <v>226</v>
      </c>
      <c r="DM123" s="816"/>
      <c r="DN123" s="816"/>
      <c r="DO123" s="816"/>
      <c r="DP123" s="817"/>
      <c r="DQ123" s="818" t="s">
        <v>391</v>
      </c>
      <c r="DR123" s="816"/>
      <c r="DS123" s="816"/>
      <c r="DT123" s="816"/>
      <c r="DU123" s="817"/>
      <c r="DV123" s="860" t="s">
        <v>226</v>
      </c>
      <c r="DW123" s="861"/>
      <c r="DX123" s="861"/>
      <c r="DY123" s="861"/>
      <c r="DZ123" s="862"/>
    </row>
    <row r="124" spans="1:130" s="230" customFormat="1" ht="26.25" customHeight="1" thickBot="1" x14ac:dyDescent="0.2">
      <c r="A124" s="856"/>
      <c r="B124" s="857"/>
      <c r="C124" s="851" t="s">
        <v>459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391</v>
      </c>
      <c r="AB124" s="816"/>
      <c r="AC124" s="816"/>
      <c r="AD124" s="816"/>
      <c r="AE124" s="817"/>
      <c r="AF124" s="818" t="s">
        <v>391</v>
      </c>
      <c r="AG124" s="816"/>
      <c r="AH124" s="816"/>
      <c r="AI124" s="816"/>
      <c r="AJ124" s="817"/>
      <c r="AK124" s="818" t="s">
        <v>391</v>
      </c>
      <c r="AL124" s="816"/>
      <c r="AM124" s="816"/>
      <c r="AN124" s="816"/>
      <c r="AO124" s="817"/>
      <c r="AP124" s="860" t="s">
        <v>391</v>
      </c>
      <c r="AQ124" s="861"/>
      <c r="AR124" s="861"/>
      <c r="AS124" s="861"/>
      <c r="AT124" s="862"/>
      <c r="AU124" s="863" t="s">
        <v>475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20.9</v>
      </c>
      <c r="BR124" s="867"/>
      <c r="BS124" s="867"/>
      <c r="BT124" s="867"/>
      <c r="BU124" s="867"/>
      <c r="BV124" s="867">
        <v>28.9</v>
      </c>
      <c r="BW124" s="867"/>
      <c r="BX124" s="867"/>
      <c r="BY124" s="867"/>
      <c r="BZ124" s="867"/>
      <c r="CA124" s="867">
        <v>45.4</v>
      </c>
      <c r="CB124" s="867"/>
      <c r="CC124" s="867"/>
      <c r="CD124" s="867"/>
      <c r="CE124" s="867"/>
      <c r="CF124" s="762"/>
      <c r="CG124" s="763"/>
      <c r="CH124" s="763"/>
      <c r="CI124" s="763"/>
      <c r="CJ124" s="898"/>
      <c r="CK124" s="906"/>
      <c r="CL124" s="906"/>
      <c r="CM124" s="906"/>
      <c r="CN124" s="906"/>
      <c r="CO124" s="907"/>
      <c r="CP124" s="871" t="s">
        <v>476</v>
      </c>
      <c r="CQ124" s="872"/>
      <c r="CR124" s="872"/>
      <c r="CS124" s="872"/>
      <c r="CT124" s="872"/>
      <c r="CU124" s="872"/>
      <c r="CV124" s="872"/>
      <c r="CW124" s="872"/>
      <c r="CX124" s="872"/>
      <c r="CY124" s="872"/>
      <c r="CZ124" s="872"/>
      <c r="DA124" s="872"/>
      <c r="DB124" s="872"/>
      <c r="DC124" s="872"/>
      <c r="DD124" s="872"/>
      <c r="DE124" s="872"/>
      <c r="DF124" s="873"/>
      <c r="DG124" s="799" t="s">
        <v>391</v>
      </c>
      <c r="DH124" s="800"/>
      <c r="DI124" s="800"/>
      <c r="DJ124" s="800"/>
      <c r="DK124" s="801"/>
      <c r="DL124" s="802" t="s">
        <v>226</v>
      </c>
      <c r="DM124" s="800"/>
      <c r="DN124" s="800"/>
      <c r="DO124" s="800"/>
      <c r="DP124" s="801"/>
      <c r="DQ124" s="802" t="s">
        <v>391</v>
      </c>
      <c r="DR124" s="800"/>
      <c r="DS124" s="800"/>
      <c r="DT124" s="800"/>
      <c r="DU124" s="801"/>
      <c r="DV124" s="884" t="s">
        <v>226</v>
      </c>
      <c r="DW124" s="885"/>
      <c r="DX124" s="885"/>
      <c r="DY124" s="885"/>
      <c r="DZ124" s="886"/>
    </row>
    <row r="125" spans="1:130" s="230" customFormat="1" ht="26.25" customHeight="1" x14ac:dyDescent="0.15">
      <c r="A125" s="856"/>
      <c r="B125" s="857"/>
      <c r="C125" s="851" t="s">
        <v>462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391</v>
      </c>
      <c r="AB125" s="816"/>
      <c r="AC125" s="816"/>
      <c r="AD125" s="816"/>
      <c r="AE125" s="817"/>
      <c r="AF125" s="818" t="s">
        <v>391</v>
      </c>
      <c r="AG125" s="816"/>
      <c r="AH125" s="816"/>
      <c r="AI125" s="816"/>
      <c r="AJ125" s="817"/>
      <c r="AK125" s="818" t="s">
        <v>391</v>
      </c>
      <c r="AL125" s="816"/>
      <c r="AM125" s="816"/>
      <c r="AN125" s="816"/>
      <c r="AO125" s="817"/>
      <c r="AP125" s="860" t="s">
        <v>391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477</v>
      </c>
      <c r="CL125" s="888"/>
      <c r="CM125" s="888"/>
      <c r="CN125" s="888"/>
      <c r="CO125" s="889"/>
      <c r="CP125" s="896" t="s">
        <v>478</v>
      </c>
      <c r="CQ125" s="844"/>
      <c r="CR125" s="844"/>
      <c r="CS125" s="844"/>
      <c r="CT125" s="844"/>
      <c r="CU125" s="844"/>
      <c r="CV125" s="844"/>
      <c r="CW125" s="844"/>
      <c r="CX125" s="844"/>
      <c r="CY125" s="844"/>
      <c r="CZ125" s="844"/>
      <c r="DA125" s="844"/>
      <c r="DB125" s="844"/>
      <c r="DC125" s="844"/>
      <c r="DD125" s="844"/>
      <c r="DE125" s="844"/>
      <c r="DF125" s="845"/>
      <c r="DG125" s="897" t="s">
        <v>226</v>
      </c>
      <c r="DH125" s="878"/>
      <c r="DI125" s="878"/>
      <c r="DJ125" s="878"/>
      <c r="DK125" s="878"/>
      <c r="DL125" s="878" t="s">
        <v>391</v>
      </c>
      <c r="DM125" s="878"/>
      <c r="DN125" s="878"/>
      <c r="DO125" s="878"/>
      <c r="DP125" s="878"/>
      <c r="DQ125" s="878" t="s">
        <v>226</v>
      </c>
      <c r="DR125" s="878"/>
      <c r="DS125" s="878"/>
      <c r="DT125" s="878"/>
      <c r="DU125" s="878"/>
      <c r="DV125" s="879" t="s">
        <v>391</v>
      </c>
      <c r="DW125" s="879"/>
      <c r="DX125" s="879"/>
      <c r="DY125" s="879"/>
      <c r="DZ125" s="880"/>
    </row>
    <row r="126" spans="1:130" s="230" customFormat="1" ht="26.25" customHeight="1" thickBot="1" x14ac:dyDescent="0.2">
      <c r="A126" s="856"/>
      <c r="B126" s="857"/>
      <c r="C126" s="851" t="s">
        <v>464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1900</v>
      </c>
      <c r="AB126" s="816"/>
      <c r="AC126" s="816"/>
      <c r="AD126" s="816"/>
      <c r="AE126" s="817"/>
      <c r="AF126" s="818">
        <v>1440</v>
      </c>
      <c r="AG126" s="816"/>
      <c r="AH126" s="816"/>
      <c r="AI126" s="816"/>
      <c r="AJ126" s="817"/>
      <c r="AK126" s="818">
        <v>1008</v>
      </c>
      <c r="AL126" s="816"/>
      <c r="AM126" s="816"/>
      <c r="AN126" s="816"/>
      <c r="AO126" s="817"/>
      <c r="AP126" s="860">
        <v>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479</v>
      </c>
      <c r="CQ126" s="788"/>
      <c r="CR126" s="788"/>
      <c r="CS126" s="788"/>
      <c r="CT126" s="788"/>
      <c r="CU126" s="788"/>
      <c r="CV126" s="788"/>
      <c r="CW126" s="788"/>
      <c r="CX126" s="788"/>
      <c r="CY126" s="788"/>
      <c r="CZ126" s="788"/>
      <c r="DA126" s="788"/>
      <c r="DB126" s="788"/>
      <c r="DC126" s="788"/>
      <c r="DD126" s="788"/>
      <c r="DE126" s="788"/>
      <c r="DF126" s="789"/>
      <c r="DG126" s="852" t="s">
        <v>391</v>
      </c>
      <c r="DH126" s="853"/>
      <c r="DI126" s="853"/>
      <c r="DJ126" s="853"/>
      <c r="DK126" s="853"/>
      <c r="DL126" s="853" t="s">
        <v>391</v>
      </c>
      <c r="DM126" s="853"/>
      <c r="DN126" s="853"/>
      <c r="DO126" s="853"/>
      <c r="DP126" s="853"/>
      <c r="DQ126" s="853" t="s">
        <v>391</v>
      </c>
      <c r="DR126" s="853"/>
      <c r="DS126" s="853"/>
      <c r="DT126" s="853"/>
      <c r="DU126" s="853"/>
      <c r="DV126" s="830" t="s">
        <v>391</v>
      </c>
      <c r="DW126" s="830"/>
      <c r="DX126" s="830"/>
      <c r="DY126" s="830"/>
      <c r="DZ126" s="831"/>
    </row>
    <row r="127" spans="1:130" s="230" customFormat="1" ht="26.25" customHeight="1" x14ac:dyDescent="0.15">
      <c r="A127" s="858"/>
      <c r="B127" s="859"/>
      <c r="C127" s="874" t="s">
        <v>480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391</v>
      </c>
      <c r="AB127" s="816"/>
      <c r="AC127" s="816"/>
      <c r="AD127" s="816"/>
      <c r="AE127" s="817"/>
      <c r="AF127" s="818" t="s">
        <v>391</v>
      </c>
      <c r="AG127" s="816"/>
      <c r="AH127" s="816"/>
      <c r="AI127" s="816"/>
      <c r="AJ127" s="817"/>
      <c r="AK127" s="818" t="s">
        <v>391</v>
      </c>
      <c r="AL127" s="816"/>
      <c r="AM127" s="816"/>
      <c r="AN127" s="816"/>
      <c r="AO127" s="817"/>
      <c r="AP127" s="860" t="s">
        <v>391</v>
      </c>
      <c r="AQ127" s="861"/>
      <c r="AR127" s="861"/>
      <c r="AS127" s="861"/>
      <c r="AT127" s="862"/>
      <c r="AU127" s="232"/>
      <c r="AV127" s="232"/>
      <c r="AW127" s="232"/>
      <c r="AX127" s="877" t="s">
        <v>481</v>
      </c>
      <c r="AY127" s="848"/>
      <c r="AZ127" s="848"/>
      <c r="BA127" s="848"/>
      <c r="BB127" s="848"/>
      <c r="BC127" s="848"/>
      <c r="BD127" s="848"/>
      <c r="BE127" s="849"/>
      <c r="BF127" s="847" t="s">
        <v>482</v>
      </c>
      <c r="BG127" s="848"/>
      <c r="BH127" s="848"/>
      <c r="BI127" s="848"/>
      <c r="BJ127" s="848"/>
      <c r="BK127" s="848"/>
      <c r="BL127" s="849"/>
      <c r="BM127" s="847" t="s">
        <v>483</v>
      </c>
      <c r="BN127" s="848"/>
      <c r="BO127" s="848"/>
      <c r="BP127" s="848"/>
      <c r="BQ127" s="848"/>
      <c r="BR127" s="848"/>
      <c r="BS127" s="849"/>
      <c r="BT127" s="847" t="s">
        <v>484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485</v>
      </c>
      <c r="CQ127" s="788"/>
      <c r="CR127" s="788"/>
      <c r="CS127" s="788"/>
      <c r="CT127" s="788"/>
      <c r="CU127" s="788"/>
      <c r="CV127" s="788"/>
      <c r="CW127" s="788"/>
      <c r="CX127" s="788"/>
      <c r="CY127" s="788"/>
      <c r="CZ127" s="788"/>
      <c r="DA127" s="788"/>
      <c r="DB127" s="788"/>
      <c r="DC127" s="788"/>
      <c r="DD127" s="788"/>
      <c r="DE127" s="788"/>
      <c r="DF127" s="789"/>
      <c r="DG127" s="852" t="s">
        <v>391</v>
      </c>
      <c r="DH127" s="853"/>
      <c r="DI127" s="853"/>
      <c r="DJ127" s="853"/>
      <c r="DK127" s="853"/>
      <c r="DL127" s="853" t="s">
        <v>391</v>
      </c>
      <c r="DM127" s="853"/>
      <c r="DN127" s="853"/>
      <c r="DO127" s="853"/>
      <c r="DP127" s="853"/>
      <c r="DQ127" s="853" t="s">
        <v>391</v>
      </c>
      <c r="DR127" s="853"/>
      <c r="DS127" s="853"/>
      <c r="DT127" s="853"/>
      <c r="DU127" s="853"/>
      <c r="DV127" s="830" t="s">
        <v>226</v>
      </c>
      <c r="DW127" s="830"/>
      <c r="DX127" s="830"/>
      <c r="DY127" s="830"/>
      <c r="DZ127" s="831"/>
    </row>
    <row r="128" spans="1:130" s="230" customFormat="1" ht="26.25" customHeight="1" thickBot="1" x14ac:dyDescent="0.2">
      <c r="A128" s="832" t="s">
        <v>486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487</v>
      </c>
      <c r="X128" s="834"/>
      <c r="Y128" s="834"/>
      <c r="Z128" s="835"/>
      <c r="AA128" s="836">
        <v>58363</v>
      </c>
      <c r="AB128" s="837"/>
      <c r="AC128" s="837"/>
      <c r="AD128" s="837"/>
      <c r="AE128" s="838"/>
      <c r="AF128" s="839">
        <v>47534</v>
      </c>
      <c r="AG128" s="837"/>
      <c r="AH128" s="837"/>
      <c r="AI128" s="837"/>
      <c r="AJ128" s="838"/>
      <c r="AK128" s="839">
        <v>43424</v>
      </c>
      <c r="AL128" s="837"/>
      <c r="AM128" s="837"/>
      <c r="AN128" s="837"/>
      <c r="AO128" s="838"/>
      <c r="AP128" s="840"/>
      <c r="AQ128" s="841"/>
      <c r="AR128" s="841"/>
      <c r="AS128" s="841"/>
      <c r="AT128" s="842"/>
      <c r="AU128" s="232"/>
      <c r="AV128" s="232"/>
      <c r="AW128" s="232"/>
      <c r="AX128" s="843" t="s">
        <v>488</v>
      </c>
      <c r="AY128" s="844"/>
      <c r="AZ128" s="844"/>
      <c r="BA128" s="844"/>
      <c r="BB128" s="844"/>
      <c r="BC128" s="844"/>
      <c r="BD128" s="844"/>
      <c r="BE128" s="845"/>
      <c r="BF128" s="822" t="s">
        <v>226</v>
      </c>
      <c r="BG128" s="823"/>
      <c r="BH128" s="823"/>
      <c r="BI128" s="823"/>
      <c r="BJ128" s="823"/>
      <c r="BK128" s="823"/>
      <c r="BL128" s="846"/>
      <c r="BM128" s="822">
        <v>14.28</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489</v>
      </c>
      <c r="CQ128" s="766"/>
      <c r="CR128" s="766"/>
      <c r="CS128" s="766"/>
      <c r="CT128" s="766"/>
      <c r="CU128" s="766"/>
      <c r="CV128" s="766"/>
      <c r="CW128" s="766"/>
      <c r="CX128" s="766"/>
      <c r="CY128" s="766"/>
      <c r="CZ128" s="766"/>
      <c r="DA128" s="766"/>
      <c r="DB128" s="766"/>
      <c r="DC128" s="766"/>
      <c r="DD128" s="766"/>
      <c r="DE128" s="766"/>
      <c r="DF128" s="767"/>
      <c r="DG128" s="826" t="s">
        <v>226</v>
      </c>
      <c r="DH128" s="827"/>
      <c r="DI128" s="827"/>
      <c r="DJ128" s="827"/>
      <c r="DK128" s="827"/>
      <c r="DL128" s="827" t="s">
        <v>391</v>
      </c>
      <c r="DM128" s="827"/>
      <c r="DN128" s="827"/>
      <c r="DO128" s="827"/>
      <c r="DP128" s="827"/>
      <c r="DQ128" s="827" t="s">
        <v>391</v>
      </c>
      <c r="DR128" s="827"/>
      <c r="DS128" s="827"/>
      <c r="DT128" s="827"/>
      <c r="DU128" s="827"/>
      <c r="DV128" s="828" t="s">
        <v>226</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490</v>
      </c>
      <c r="X129" s="813"/>
      <c r="Y129" s="813"/>
      <c r="Z129" s="814"/>
      <c r="AA129" s="815">
        <v>6296081</v>
      </c>
      <c r="AB129" s="816"/>
      <c r="AC129" s="816"/>
      <c r="AD129" s="816"/>
      <c r="AE129" s="817"/>
      <c r="AF129" s="818">
        <v>6666787</v>
      </c>
      <c r="AG129" s="816"/>
      <c r="AH129" s="816"/>
      <c r="AI129" s="816"/>
      <c r="AJ129" s="817"/>
      <c r="AK129" s="818">
        <v>6385492</v>
      </c>
      <c r="AL129" s="816"/>
      <c r="AM129" s="816"/>
      <c r="AN129" s="816"/>
      <c r="AO129" s="817"/>
      <c r="AP129" s="819"/>
      <c r="AQ129" s="820"/>
      <c r="AR129" s="820"/>
      <c r="AS129" s="820"/>
      <c r="AT129" s="821"/>
      <c r="AU129" s="233"/>
      <c r="AV129" s="233"/>
      <c r="AW129" s="233"/>
      <c r="AX129" s="787" t="s">
        <v>491</v>
      </c>
      <c r="AY129" s="788"/>
      <c r="AZ129" s="788"/>
      <c r="BA129" s="788"/>
      <c r="BB129" s="788"/>
      <c r="BC129" s="788"/>
      <c r="BD129" s="788"/>
      <c r="BE129" s="789"/>
      <c r="BF129" s="806" t="s">
        <v>226</v>
      </c>
      <c r="BG129" s="807"/>
      <c r="BH129" s="807"/>
      <c r="BI129" s="807"/>
      <c r="BJ129" s="807"/>
      <c r="BK129" s="807"/>
      <c r="BL129" s="808"/>
      <c r="BM129" s="806">
        <v>19.28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493</v>
      </c>
      <c r="X130" s="813"/>
      <c r="Y130" s="813"/>
      <c r="Z130" s="814"/>
      <c r="AA130" s="815">
        <v>793426</v>
      </c>
      <c r="AB130" s="816"/>
      <c r="AC130" s="816"/>
      <c r="AD130" s="816"/>
      <c r="AE130" s="817"/>
      <c r="AF130" s="818">
        <v>824392</v>
      </c>
      <c r="AG130" s="816"/>
      <c r="AH130" s="816"/>
      <c r="AI130" s="816"/>
      <c r="AJ130" s="817"/>
      <c r="AK130" s="818">
        <v>869639</v>
      </c>
      <c r="AL130" s="816"/>
      <c r="AM130" s="816"/>
      <c r="AN130" s="816"/>
      <c r="AO130" s="817"/>
      <c r="AP130" s="819"/>
      <c r="AQ130" s="820"/>
      <c r="AR130" s="820"/>
      <c r="AS130" s="820"/>
      <c r="AT130" s="821"/>
      <c r="AU130" s="233"/>
      <c r="AV130" s="233"/>
      <c r="AW130" s="233"/>
      <c r="AX130" s="787" t="s">
        <v>494</v>
      </c>
      <c r="AY130" s="788"/>
      <c r="AZ130" s="788"/>
      <c r="BA130" s="788"/>
      <c r="BB130" s="788"/>
      <c r="BC130" s="788"/>
      <c r="BD130" s="788"/>
      <c r="BE130" s="789"/>
      <c r="BF130" s="790">
        <v>3.7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495</v>
      </c>
      <c r="X131" s="797"/>
      <c r="Y131" s="797"/>
      <c r="Z131" s="798"/>
      <c r="AA131" s="799">
        <v>5502655</v>
      </c>
      <c r="AB131" s="800"/>
      <c r="AC131" s="800"/>
      <c r="AD131" s="800"/>
      <c r="AE131" s="801"/>
      <c r="AF131" s="802">
        <v>5842395</v>
      </c>
      <c r="AG131" s="800"/>
      <c r="AH131" s="800"/>
      <c r="AI131" s="800"/>
      <c r="AJ131" s="801"/>
      <c r="AK131" s="802">
        <v>5515853</v>
      </c>
      <c r="AL131" s="800"/>
      <c r="AM131" s="800"/>
      <c r="AN131" s="800"/>
      <c r="AO131" s="801"/>
      <c r="AP131" s="803"/>
      <c r="AQ131" s="804"/>
      <c r="AR131" s="804"/>
      <c r="AS131" s="804"/>
      <c r="AT131" s="805"/>
      <c r="AU131" s="233"/>
      <c r="AV131" s="233"/>
      <c r="AW131" s="233"/>
      <c r="AX131" s="765" t="s">
        <v>496</v>
      </c>
      <c r="AY131" s="766"/>
      <c r="AZ131" s="766"/>
      <c r="BA131" s="766"/>
      <c r="BB131" s="766"/>
      <c r="BC131" s="766"/>
      <c r="BD131" s="766"/>
      <c r="BE131" s="767"/>
      <c r="BF131" s="768">
        <v>45.4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498</v>
      </c>
      <c r="W132" s="778"/>
      <c r="X132" s="778"/>
      <c r="Y132" s="778"/>
      <c r="Z132" s="779"/>
      <c r="AA132" s="780">
        <v>3.4395578000000002</v>
      </c>
      <c r="AB132" s="781"/>
      <c r="AC132" s="781"/>
      <c r="AD132" s="781"/>
      <c r="AE132" s="782"/>
      <c r="AF132" s="783">
        <v>3.4195907999999999</v>
      </c>
      <c r="AG132" s="781"/>
      <c r="AH132" s="781"/>
      <c r="AI132" s="781"/>
      <c r="AJ132" s="782"/>
      <c r="AK132" s="783">
        <v>4.2470131000000002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499</v>
      </c>
      <c r="W133" s="757"/>
      <c r="X133" s="757"/>
      <c r="Y133" s="757"/>
      <c r="Z133" s="758"/>
      <c r="AA133" s="759">
        <v>3.4</v>
      </c>
      <c r="AB133" s="760"/>
      <c r="AC133" s="760"/>
      <c r="AD133" s="760"/>
      <c r="AE133" s="761"/>
      <c r="AF133" s="759">
        <v>3.3</v>
      </c>
      <c r="AG133" s="760"/>
      <c r="AH133" s="760"/>
      <c r="AI133" s="760"/>
      <c r="AJ133" s="761"/>
      <c r="AK133" s="759">
        <v>3.7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InGHoS6B0SCnyNjh5bErx0LPInLOqJcdqNE0ZTKND2ohR/rx1x16ARHNQfkyMLfKnskvIAtb2uLuHlFQCx9w==" saltValue="5Bj/GXNGzp4vcDdS7MQP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59055118110236227" right="0.19685039370078741" top="0.19685039370078741" bottom="0.19685039370078741" header="0.19685039370078741" footer="0.19685039370078741"/>
  <pageSetup paperSize="8" scale="28"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Rz6MiRbaxhZy6ou4quIzMVp4502O2LZcKnZr1EwX0rOfDJ5FPESo4rksrLZjtUYApb1HZqr3a188RWf7OHGdw==" saltValue="z/SyqdTtRa5jdkb73Z93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hR87NPsru3yS041Udn9lG/h4ojJIKju6JKi7aynhc3dRRcmiQs25O2j7mSBQbsV0KxNkHgINy3RvsGZZj/vVA==" saltValue="j7LrgmumEq1s8Cw4Mg8RWA==" spinCount="100000" sheet="1" objects="1" scenarios="1"/>
  <dataConsolidate/>
  <phoneticPr fontId="2"/>
  <printOptions horizontalCentered="1"/>
  <pageMargins left="0.59055118110236227" right="0.19685039370078741" top="0.19685039370078741" bottom="0.19685039370078741" header="0.19685039370078741" footer="0.19685039370078741"/>
  <pageSetup paperSize="8" scale="6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64"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5"/>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76" t="s">
        <v>508</v>
      </c>
      <c r="AL9" s="1177"/>
      <c r="AM9" s="1177"/>
      <c r="AN9" s="1178"/>
      <c r="AO9" s="281">
        <v>1970452</v>
      </c>
      <c r="AP9" s="281">
        <v>127587</v>
      </c>
      <c r="AQ9" s="282">
        <v>99018</v>
      </c>
      <c r="AR9" s="283">
        <v>28.9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76" t="s">
        <v>509</v>
      </c>
      <c r="AL10" s="1177"/>
      <c r="AM10" s="1177"/>
      <c r="AN10" s="1178"/>
      <c r="AO10" s="284">
        <v>2264</v>
      </c>
      <c r="AP10" s="284">
        <v>147</v>
      </c>
      <c r="AQ10" s="285">
        <v>12190</v>
      </c>
      <c r="AR10" s="286">
        <v>-98.8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76" t="s">
        <v>510</v>
      </c>
      <c r="AL11" s="1177"/>
      <c r="AM11" s="1177"/>
      <c r="AN11" s="1178"/>
      <c r="AO11" s="284" t="s">
        <v>511</v>
      </c>
      <c r="AP11" s="284" t="s">
        <v>511</v>
      </c>
      <c r="AQ11" s="285">
        <v>979</v>
      </c>
      <c r="AR11" s="286" t="s">
        <v>511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76" t="s">
        <v>512</v>
      </c>
      <c r="AL12" s="1177"/>
      <c r="AM12" s="1177"/>
      <c r="AN12" s="1178"/>
      <c r="AO12" s="284" t="s">
        <v>511</v>
      </c>
      <c r="AP12" s="284" t="s">
        <v>511</v>
      </c>
      <c r="AQ12" s="285" t="s">
        <v>511</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76" t="s">
        <v>513</v>
      </c>
      <c r="AL13" s="1177"/>
      <c r="AM13" s="1177"/>
      <c r="AN13" s="1178"/>
      <c r="AO13" s="284">
        <v>97979</v>
      </c>
      <c r="AP13" s="284">
        <v>6344</v>
      </c>
      <c r="AQ13" s="285">
        <v>3304</v>
      </c>
      <c r="AR13" s="286">
        <v>92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76" t="s">
        <v>514</v>
      </c>
      <c r="AL14" s="1177"/>
      <c r="AM14" s="1177"/>
      <c r="AN14" s="1178"/>
      <c r="AO14" s="284">
        <v>92739</v>
      </c>
      <c r="AP14" s="284">
        <v>6005</v>
      </c>
      <c r="AQ14" s="285">
        <v>2278</v>
      </c>
      <c r="AR14" s="286">
        <v>163.6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9" t="s">
        <v>515</v>
      </c>
      <c r="AL15" s="1180"/>
      <c r="AM15" s="1180"/>
      <c r="AN15" s="1181"/>
      <c r="AO15" s="284">
        <v>-123233</v>
      </c>
      <c r="AP15" s="284">
        <v>-7979</v>
      </c>
      <c r="AQ15" s="285">
        <v>-6694</v>
      </c>
      <c r="AR15" s="286">
        <v>19.2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9" t="s">
        <v>186</v>
      </c>
      <c r="AL16" s="1180"/>
      <c r="AM16" s="1180"/>
      <c r="AN16" s="1181"/>
      <c r="AO16" s="284">
        <v>2040201</v>
      </c>
      <c r="AP16" s="284">
        <v>132103</v>
      </c>
      <c r="AQ16" s="285">
        <v>111075</v>
      </c>
      <c r="AR16" s="286">
        <v>18.899999999999999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82" t="s">
        <v>520</v>
      </c>
      <c r="AL21" s="1183"/>
      <c r="AM21" s="1183"/>
      <c r="AN21" s="1184"/>
      <c r="AO21" s="297">
        <v>13.99</v>
      </c>
      <c r="AP21" s="298">
        <v>9.92</v>
      </c>
      <c r="AQ21" s="299">
        <v>4.07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82" t="s">
        <v>521</v>
      </c>
      <c r="AL22" s="1183"/>
      <c r="AM22" s="1183"/>
      <c r="AN22" s="1184"/>
      <c r="AO22" s="302">
        <v>98.8</v>
      </c>
      <c r="AP22" s="303">
        <v>96.2</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75" t="s">
        <v>522</v>
      </c>
      <c r="B26" s="1175"/>
      <c r="C26" s="1175"/>
      <c r="D26" s="1175"/>
      <c r="E26" s="1175"/>
      <c r="F26" s="1175"/>
      <c r="G26" s="1175"/>
      <c r="H26" s="1175"/>
      <c r="I26" s="1175"/>
      <c r="J26" s="1175"/>
      <c r="K26" s="1175"/>
      <c r="L26" s="1175"/>
      <c r="M26" s="1175"/>
      <c r="N26" s="1175"/>
      <c r="O26" s="1175"/>
      <c r="P26" s="1175"/>
      <c r="Q26" s="1175"/>
      <c r="R26" s="1175"/>
      <c r="S26" s="1175"/>
      <c r="T26" s="1175"/>
      <c r="U26" s="1175"/>
      <c r="V26" s="1175"/>
      <c r="W26" s="1175"/>
      <c r="X26" s="1175"/>
      <c r="Y26" s="1175"/>
      <c r="Z26" s="1175"/>
      <c r="AA26" s="1175"/>
      <c r="AB26" s="1175"/>
      <c r="AC26" s="1175"/>
      <c r="AD26" s="1175"/>
      <c r="AE26" s="1175"/>
      <c r="AF26" s="1175"/>
      <c r="AG26" s="1175"/>
      <c r="AH26" s="1175"/>
      <c r="AI26" s="1175"/>
      <c r="AJ26" s="1175"/>
      <c r="AK26" s="1175"/>
      <c r="AL26" s="1175"/>
      <c r="AM26" s="1175"/>
      <c r="AN26" s="1175"/>
      <c r="AO26" s="1175"/>
      <c r="AP26" s="1175"/>
      <c r="AQ26" s="1175"/>
      <c r="AR26" s="1175"/>
      <c r="AS26" s="1175"/>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64"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5"/>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525</v>
      </c>
      <c r="AL32" s="1167"/>
      <c r="AM32" s="1167"/>
      <c r="AN32" s="1168"/>
      <c r="AO32" s="312">
        <v>1108625</v>
      </c>
      <c r="AP32" s="312">
        <v>71784</v>
      </c>
      <c r="AQ32" s="313">
        <v>56953</v>
      </c>
      <c r="AR32" s="314">
        <v>26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526</v>
      </c>
      <c r="AL33" s="1167"/>
      <c r="AM33" s="1167"/>
      <c r="AN33" s="1168"/>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527</v>
      </c>
      <c r="AL34" s="1167"/>
      <c r="AM34" s="1167"/>
      <c r="AN34" s="1168"/>
      <c r="AO34" s="312" t="s">
        <v>511</v>
      </c>
      <c r="AP34" s="312" t="s">
        <v>511</v>
      </c>
      <c r="AQ34" s="313" t="s">
        <v>511</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528</v>
      </c>
      <c r="AL35" s="1167"/>
      <c r="AM35" s="1167"/>
      <c r="AN35" s="1168"/>
      <c r="AO35" s="312">
        <v>37689</v>
      </c>
      <c r="AP35" s="312">
        <v>2440</v>
      </c>
      <c r="AQ35" s="313">
        <v>20881</v>
      </c>
      <c r="AR35" s="314">
        <v>-88.3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529</v>
      </c>
      <c r="AL36" s="1167"/>
      <c r="AM36" s="1167"/>
      <c r="AN36" s="1168"/>
      <c r="AO36" s="312" t="s">
        <v>511</v>
      </c>
      <c r="AP36" s="312" t="s">
        <v>511</v>
      </c>
      <c r="AQ36" s="313">
        <v>3030</v>
      </c>
      <c r="AR36" s="314" t="s">
        <v>511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530</v>
      </c>
      <c r="AL37" s="1167"/>
      <c r="AM37" s="1167"/>
      <c r="AN37" s="1168"/>
      <c r="AO37" s="312">
        <v>1008</v>
      </c>
      <c r="AP37" s="312">
        <v>65</v>
      </c>
      <c r="AQ37" s="313">
        <v>605</v>
      </c>
      <c r="AR37" s="314">
        <v>-89.3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531</v>
      </c>
      <c r="AL38" s="1170"/>
      <c r="AM38" s="1170"/>
      <c r="AN38" s="1171"/>
      <c r="AO38" s="315" t="s">
        <v>511</v>
      </c>
      <c r="AP38" s="315" t="s">
        <v>511</v>
      </c>
      <c r="AQ38" s="316">
        <v>2</v>
      </c>
      <c r="AR38" s="304" t="s">
        <v>511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532</v>
      </c>
      <c r="AL39" s="1170"/>
      <c r="AM39" s="1170"/>
      <c r="AN39" s="1171"/>
      <c r="AO39" s="312">
        <v>-43424</v>
      </c>
      <c r="AP39" s="312">
        <v>-2812</v>
      </c>
      <c r="AQ39" s="313">
        <v>-2161</v>
      </c>
      <c r="AR39" s="314">
        <v>30.1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533</v>
      </c>
      <c r="AL40" s="1167"/>
      <c r="AM40" s="1167"/>
      <c r="AN40" s="1168"/>
      <c r="AO40" s="312">
        <v>-869639</v>
      </c>
      <c r="AP40" s="312">
        <v>-56309</v>
      </c>
      <c r="AQ40" s="313">
        <v>-53409</v>
      </c>
      <c r="AR40" s="314">
        <v>5.4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300</v>
      </c>
      <c r="AL41" s="1173"/>
      <c r="AM41" s="1173"/>
      <c r="AN41" s="1174"/>
      <c r="AO41" s="312">
        <v>234259</v>
      </c>
      <c r="AP41" s="312">
        <v>15168</v>
      </c>
      <c r="AQ41" s="313">
        <v>25901</v>
      </c>
      <c r="AR41" s="314">
        <v>-41.4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9" t="s">
        <v>503</v>
      </c>
      <c r="AN49" s="1161" t="s">
        <v>537</v>
      </c>
      <c r="AO49" s="1162"/>
      <c r="AP49" s="1162"/>
      <c r="AQ49" s="1162"/>
      <c r="AR49" s="116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0"/>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1114811</v>
      </c>
      <c r="AN51" s="334">
        <v>64593</v>
      </c>
      <c r="AO51" s="335">
        <v>-18.100000000000001</v>
      </c>
      <c r="AP51" s="336">
        <v>96462</v>
      </c>
      <c r="AQ51" s="337">
        <v>-2.5</v>
      </c>
      <c r="AR51" s="338">
        <v>-15.6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661755</v>
      </c>
      <c r="AN52" s="342">
        <v>38343</v>
      </c>
      <c r="AO52" s="343">
        <v>13.4</v>
      </c>
      <c r="AP52" s="344">
        <v>39886</v>
      </c>
      <c r="AQ52" s="345">
        <v>-8.8000000000000007</v>
      </c>
      <c r="AR52" s="346">
        <v>22.2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817849</v>
      </c>
      <c r="AN53" s="334">
        <v>49035</v>
      </c>
      <c r="AO53" s="335">
        <v>-24.1</v>
      </c>
      <c r="AP53" s="336">
        <v>83103</v>
      </c>
      <c r="AQ53" s="337">
        <v>-13.8</v>
      </c>
      <c r="AR53" s="338">
        <v>-10.3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540062</v>
      </c>
      <c r="AN54" s="342">
        <v>32380</v>
      </c>
      <c r="AO54" s="343">
        <v>-15.6</v>
      </c>
      <c r="AP54" s="344">
        <v>41378</v>
      </c>
      <c r="AQ54" s="345">
        <v>3.7</v>
      </c>
      <c r="AR54" s="346">
        <v>-19.3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1050718</v>
      </c>
      <c r="AN55" s="334">
        <v>64656</v>
      </c>
      <c r="AO55" s="335">
        <v>31.9</v>
      </c>
      <c r="AP55" s="336">
        <v>84459</v>
      </c>
      <c r="AQ55" s="337">
        <v>1.6</v>
      </c>
      <c r="AR55" s="338">
        <v>30.3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807893</v>
      </c>
      <c r="AN56" s="342">
        <v>49713</v>
      </c>
      <c r="AO56" s="343">
        <v>53.5</v>
      </c>
      <c r="AP56" s="344">
        <v>47314</v>
      </c>
      <c r="AQ56" s="345">
        <v>14.3</v>
      </c>
      <c r="AR56" s="346">
        <v>39.200000000000003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2287601</v>
      </c>
      <c r="AN57" s="334">
        <v>144483</v>
      </c>
      <c r="AO57" s="335">
        <v>123.5</v>
      </c>
      <c r="AP57" s="336">
        <v>74568</v>
      </c>
      <c r="AQ57" s="337">
        <v>-11.7</v>
      </c>
      <c r="AR57" s="338">
        <v>135.19999999999999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1913828</v>
      </c>
      <c r="AN58" s="342">
        <v>120876</v>
      </c>
      <c r="AO58" s="343">
        <v>143.1</v>
      </c>
      <c r="AP58" s="344">
        <v>42558</v>
      </c>
      <c r="AQ58" s="345">
        <v>-10.1</v>
      </c>
      <c r="AR58" s="346">
        <v>153.19999999999999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2466954</v>
      </c>
      <c r="AN59" s="334">
        <v>159735</v>
      </c>
      <c r="AO59" s="335">
        <v>10.6</v>
      </c>
      <c r="AP59" s="336">
        <v>73693</v>
      </c>
      <c r="AQ59" s="337">
        <v>-1.2</v>
      </c>
      <c r="AR59" s="338">
        <v>11.8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2017044</v>
      </c>
      <c r="AN60" s="342">
        <v>130604</v>
      </c>
      <c r="AO60" s="343">
        <v>8</v>
      </c>
      <c r="AP60" s="344">
        <v>44203</v>
      </c>
      <c r="AQ60" s="345">
        <v>3.9</v>
      </c>
      <c r="AR60" s="346">
        <v>4.0999999999999996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1547587</v>
      </c>
      <c r="AN61" s="349">
        <v>96500</v>
      </c>
      <c r="AO61" s="350">
        <v>24.8</v>
      </c>
      <c r="AP61" s="351">
        <v>82457</v>
      </c>
      <c r="AQ61" s="352">
        <v>-5.5</v>
      </c>
      <c r="AR61" s="338">
        <v>30.3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1188116</v>
      </c>
      <c r="AN62" s="342">
        <v>74383</v>
      </c>
      <c r="AO62" s="343">
        <v>40.5</v>
      </c>
      <c r="AP62" s="344">
        <v>43068</v>
      </c>
      <c r="AQ62" s="345">
        <v>0.6</v>
      </c>
      <c r="AR62" s="346">
        <v>39.9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iNq6NsB7ERbNBn4O0i4JwyEhow06b5I0Ug/aU7F1bcSJk1v1jPDL4gzUnmABTeuXHvRV2zdsvJ5CcBICKxp1Q==" saltValue="u/3OrMQ81KL8Jl2fDZoP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59055118110236227" right="0.19685039370078741" top="0.19685039370078741" bottom="0.19685039370078741" header="0.19685039370078741" footer="0.19685039370078741"/>
  <pageSetup paperSize="8" scale="8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0" spans="125:125" ht="13.5" hidden="1" customHeight="1" x14ac:dyDescent="0.15"/>
    <row r="121" spans="125:125" ht="13.5" hidden="1" customHeight="1" x14ac:dyDescent="0.15">
      <c r="DU121" s="259"/>
    </row>
  </sheetData>
  <sheetProtection algorithmName="SHA-512" hashValue="au4mMfNodfND+Vmds1hEGyiVI/N2bDEx1pDvyiThlGBFQhQbWIvHRukqCVkVlYRKSLl1g+3n0GrCogxmyImjyA==" saltValue="eaMi5/0BDdolXdq/N5OKsA==" spinCount="100000" sheet="1" objects="1" scenarios="1"/>
  <dataConsolidate/>
  <phoneticPr fontId="2"/>
  <printOptions horizontalCentered="1"/>
  <pageMargins left="0.59055118110236227" right="0.19685039370078741" top="0.19685039370078741" bottom="0.19685039370078741" header="0.19685039370078741" footer="0.19685039370078741"/>
  <pageSetup paperSize="8" scale="56"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m9ZBETHL7BOAG8GlzNCK66oVilhayINEZWXnF9o914yV/3OiiBZeOSHRCohrhVRQtlyp4oHXL8+2VM+/VdwsyA==" saltValue="bk9d7AKDqXpwizijwffqQw==" spinCount="100000" sheet="1" objects="1" scenarios="1"/>
  <dataConsolidate/>
  <phoneticPr fontId="2"/>
  <printOptions horizontalCentered="1"/>
  <pageMargins left="0.59055118110236227" right="0.19685039370078741" top="0.19685039370078741" bottom="0.19685039370078741" header="0.19685039370078741" footer="0.19685039370078741"/>
  <pageSetup paperSize="8" scale="56"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85" t="s">
        <v>3</v>
      </c>
      <c r="D47" s="1185"/>
      <c r="E47" s="1186"/>
      <c r="F47" s="11">
        <v>21.08</v>
      </c>
      <c r="G47" s="12">
        <v>21.63</v>
      </c>
      <c r="H47" s="12">
        <v>22.15</v>
      </c>
      <c r="I47" s="12">
        <v>25.4</v>
      </c>
      <c r="J47" s="13">
        <v>26.53</v>
      </c>
    </row>
    <row r="48" spans="2:10" ht="57.75" customHeight="1" x14ac:dyDescent="0.15">
      <c r="B48" s="14"/>
      <c r="C48" s="1187" t="s">
        <v>4</v>
      </c>
      <c r="D48" s="1187"/>
      <c r="E48" s="1188"/>
      <c r="F48" s="15">
        <v>10.42</v>
      </c>
      <c r="G48" s="16">
        <v>9.14</v>
      </c>
      <c r="H48" s="16">
        <v>15.26</v>
      </c>
      <c r="I48" s="16">
        <v>22.42</v>
      </c>
      <c r="J48" s="17">
        <v>19.010000000000002</v>
      </c>
    </row>
    <row r="49" spans="2:10" ht="57.75" customHeight="1" thickBot="1" x14ac:dyDescent="0.2">
      <c r="B49" s="18"/>
      <c r="C49" s="1189" t="s">
        <v>5</v>
      </c>
      <c r="D49" s="1189"/>
      <c r="E49" s="1190"/>
      <c r="F49" s="19" t="s">
        <v>558</v>
      </c>
      <c r="G49" s="20" t="s">
        <v>559</v>
      </c>
      <c r="H49" s="20">
        <v>8.2100000000000009</v>
      </c>
      <c r="I49" s="20">
        <v>12.49</v>
      </c>
      <c r="J49" s="21" t="s">
        <v>560</v>
      </c>
    </row>
    <row r="50" spans="2:10" x14ac:dyDescent="0.15"/>
  </sheetData>
  <sheetProtection algorithmName="SHA-512" hashValue="LoeSZOkezgjvD5umVEJwI1AdGdvbI7pGCLZyRqXlryaHquYfbZZCSjwjYxB4FeT5hP0sERngKmjW7gGJTPosZw==" saltValue="p1gfqgHqOIDVwdwkfb3DpQ==" spinCount="100000" sheet="1" objects="1" scenarios="1"/>
  <mergeCells count="3">
    <mergeCell ref="C47:E47"/>
    <mergeCell ref="C48:E48"/>
    <mergeCell ref="C49:E49"/>
  </mergeCells>
  <phoneticPr fontId="2"/>
  <printOptions horizontalCentered="1"/>
  <pageMargins left="0.59055118110236227" right="0.19685039370078741" top="0.19685039370078741" bottom="0.19685039370078741" header="0.19685039370078741" footer="0.19685039370078741"/>
  <pageSetup paperSize="8" scale="9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97" t="s">
        <v>561</v>
      </c>
      <c r="D34" s="1197"/>
      <c r="E34" s="1198"/>
      <c r="F34" s="32">
        <v>10.42</v>
      </c>
      <c r="G34" s="33">
        <v>9.1300000000000008</v>
      </c>
      <c r="H34" s="33">
        <v>15.25</v>
      </c>
      <c r="I34" s="33">
        <v>22.42</v>
      </c>
      <c r="J34" s="34">
        <v>19</v>
      </c>
      <c r="K34" s="22"/>
      <c r="L34" s="22"/>
      <c r="M34" s="22"/>
      <c r="N34" s="22"/>
      <c r="O34" s="22"/>
      <c r="P34" s="22"/>
    </row>
    <row r="35" spans="1:16" ht="39" customHeight="1" x14ac:dyDescent="0.15">
      <c r="A35" s="22"/>
      <c r="B35" s="35"/>
      <c r="C35" s="1191" t="s">
        <v>562</v>
      </c>
      <c r="D35" s="1192"/>
      <c r="E35" s="1193"/>
      <c r="F35" s="36">
        <v>9.14</v>
      </c>
      <c r="G35" s="37">
        <v>10.1</v>
      </c>
      <c r="H35" s="37">
        <v>10.130000000000001</v>
      </c>
      <c r="I35" s="37">
        <v>8.81</v>
      </c>
      <c r="J35" s="38">
        <v>8.6</v>
      </c>
      <c r="K35" s="22"/>
      <c r="L35" s="22"/>
      <c r="M35" s="22"/>
      <c r="N35" s="22"/>
      <c r="O35" s="22"/>
      <c r="P35" s="22"/>
    </row>
    <row r="36" spans="1:16" ht="39" customHeight="1" x14ac:dyDescent="0.15">
      <c r="A36" s="22"/>
      <c r="B36" s="35"/>
      <c r="C36" s="1191" t="s">
        <v>563</v>
      </c>
      <c r="D36" s="1192"/>
      <c r="E36" s="1193"/>
      <c r="F36" s="36">
        <v>2.13</v>
      </c>
      <c r="G36" s="37">
        <v>1.75</v>
      </c>
      <c r="H36" s="37">
        <v>1.54</v>
      </c>
      <c r="I36" s="37">
        <v>1.92</v>
      </c>
      <c r="J36" s="38">
        <v>3.26</v>
      </c>
      <c r="K36" s="22"/>
      <c r="L36" s="22"/>
      <c r="M36" s="22"/>
      <c r="N36" s="22"/>
      <c r="O36" s="22"/>
      <c r="P36" s="22"/>
    </row>
    <row r="37" spans="1:16" ht="39" customHeight="1" x14ac:dyDescent="0.15">
      <c r="A37" s="22"/>
      <c r="B37" s="35"/>
      <c r="C37" s="1191" t="s">
        <v>564</v>
      </c>
      <c r="D37" s="1192"/>
      <c r="E37" s="1193"/>
      <c r="F37" s="36">
        <v>0.79</v>
      </c>
      <c r="G37" s="37">
        <v>1.1000000000000001</v>
      </c>
      <c r="H37" s="37">
        <v>1.07</v>
      </c>
      <c r="I37" s="37">
        <v>1.39</v>
      </c>
      <c r="J37" s="38">
        <v>2.2999999999999998</v>
      </c>
      <c r="K37" s="22"/>
      <c r="L37" s="22"/>
      <c r="M37" s="22"/>
      <c r="N37" s="22"/>
      <c r="O37" s="22"/>
      <c r="P37" s="22"/>
    </row>
    <row r="38" spans="1:16" ht="39" customHeight="1" x14ac:dyDescent="0.15">
      <c r="A38" s="22"/>
      <c r="B38" s="35"/>
      <c r="C38" s="1191" t="s">
        <v>565</v>
      </c>
      <c r="D38" s="1192"/>
      <c r="E38" s="1193"/>
      <c r="F38" s="36">
        <v>0.17</v>
      </c>
      <c r="G38" s="37">
        <v>0.13</v>
      </c>
      <c r="H38" s="37">
        <v>0.15</v>
      </c>
      <c r="I38" s="37">
        <v>0.14000000000000001</v>
      </c>
      <c r="J38" s="38">
        <v>0.16</v>
      </c>
      <c r="K38" s="22"/>
      <c r="L38" s="22"/>
      <c r="M38" s="22"/>
      <c r="N38" s="22"/>
      <c r="O38" s="22"/>
      <c r="P38" s="22"/>
    </row>
    <row r="39" spans="1:16" ht="39" customHeight="1" x14ac:dyDescent="0.15">
      <c r="A39" s="22"/>
      <c r="B39" s="35"/>
      <c r="C39" s="1191" t="s">
        <v>566</v>
      </c>
      <c r="D39" s="1192"/>
      <c r="E39" s="1193"/>
      <c r="F39" s="36">
        <v>0.01</v>
      </c>
      <c r="G39" s="37">
        <v>0</v>
      </c>
      <c r="H39" s="37">
        <v>0</v>
      </c>
      <c r="I39" s="37">
        <v>0</v>
      </c>
      <c r="J39" s="38">
        <v>0</v>
      </c>
      <c r="K39" s="22"/>
      <c r="L39" s="22"/>
      <c r="M39" s="22"/>
      <c r="N39" s="22"/>
      <c r="O39" s="22"/>
      <c r="P39" s="22"/>
    </row>
    <row r="40" spans="1:16" ht="39" customHeight="1" x14ac:dyDescent="0.15">
      <c r="A40" s="22"/>
      <c r="B40" s="35"/>
      <c r="C40" s="1191" t="s">
        <v>567</v>
      </c>
      <c r="D40" s="1192"/>
      <c r="E40" s="1193"/>
      <c r="F40" s="36">
        <v>0</v>
      </c>
      <c r="G40" s="37">
        <v>0</v>
      </c>
      <c r="H40" s="37">
        <v>0</v>
      </c>
      <c r="I40" s="37">
        <v>0</v>
      </c>
      <c r="J40" s="38">
        <v>0</v>
      </c>
      <c r="K40" s="22"/>
      <c r="L40" s="22"/>
      <c r="M40" s="22"/>
      <c r="N40" s="22"/>
      <c r="O40" s="22"/>
      <c r="P40" s="22"/>
    </row>
    <row r="41" spans="1:16" ht="39" customHeight="1" x14ac:dyDescent="0.15">
      <c r="A41" s="22"/>
      <c r="B41" s="35"/>
      <c r="C41" s="1191"/>
      <c r="D41" s="1192"/>
      <c r="E41" s="1193"/>
      <c r="F41" s="36"/>
      <c r="G41" s="37"/>
      <c r="H41" s="37"/>
      <c r="I41" s="37"/>
      <c r="J41" s="38"/>
      <c r="K41" s="22"/>
      <c r="L41" s="22"/>
      <c r="M41" s="22"/>
      <c r="N41" s="22"/>
      <c r="O41" s="22"/>
      <c r="P41" s="22"/>
    </row>
    <row r="42" spans="1:16" ht="39" customHeight="1" x14ac:dyDescent="0.15">
      <c r="A42" s="22"/>
      <c r="B42" s="39"/>
      <c r="C42" s="1191" t="s">
        <v>568</v>
      </c>
      <c r="D42" s="1192"/>
      <c r="E42" s="1193"/>
      <c r="F42" s="36" t="s">
        <v>511</v>
      </c>
      <c r="G42" s="37" t="s">
        <v>511</v>
      </c>
      <c r="H42" s="37" t="s">
        <v>511</v>
      </c>
      <c r="I42" s="37" t="s">
        <v>511</v>
      </c>
      <c r="J42" s="38" t="s">
        <v>511</v>
      </c>
      <c r="K42" s="22"/>
      <c r="L42" s="22"/>
      <c r="M42" s="22"/>
      <c r="N42" s="22"/>
      <c r="O42" s="22"/>
      <c r="P42" s="22"/>
    </row>
    <row r="43" spans="1:16" ht="39" customHeight="1" thickBot="1" x14ac:dyDescent="0.2">
      <c r="A43" s="22"/>
      <c r="B43" s="40"/>
      <c r="C43" s="1194" t="s">
        <v>569</v>
      </c>
      <c r="D43" s="1195"/>
      <c r="E43" s="1196"/>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rrUwAKK+Zt3OeYh86Zdj8TEP3cmLhnSDjWpHs1uzoab4xD4lCBScbn0gkig7d6qzB/gNwtMMT7dt39pPSuazg==" saltValue="Aj7cIik1bqcHFzknP6SV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59055118110236227" right="0.19685039370078741" top="0.19685039370078741" bottom="0.19685039370078741"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22" t="s">
        <v>11</v>
      </c>
      <c r="C45" s="1223"/>
      <c r="D45" s="58"/>
      <c r="E45" s="1228" t="s">
        <v>12</v>
      </c>
      <c r="F45" s="1228"/>
      <c r="G45" s="1228"/>
      <c r="H45" s="1228"/>
      <c r="I45" s="1228"/>
      <c r="J45" s="1229"/>
      <c r="K45" s="59">
        <v>956</v>
      </c>
      <c r="L45" s="60">
        <v>973</v>
      </c>
      <c r="M45" s="60">
        <v>1011</v>
      </c>
      <c r="N45" s="60">
        <v>1044</v>
      </c>
      <c r="O45" s="61">
        <v>1109</v>
      </c>
      <c r="P45" s="48"/>
      <c r="Q45" s="48"/>
      <c r="R45" s="48"/>
      <c r="S45" s="48"/>
      <c r="T45" s="48"/>
      <c r="U45" s="48"/>
    </row>
    <row r="46" spans="1:21" ht="30.75" customHeight="1" x14ac:dyDescent="0.15">
      <c r="A46" s="48"/>
      <c r="B46" s="1224"/>
      <c r="C46" s="1225"/>
      <c r="D46" s="62"/>
      <c r="E46" s="1201" t="s">
        <v>13</v>
      </c>
      <c r="F46" s="1201"/>
      <c r="G46" s="1201"/>
      <c r="H46" s="1201"/>
      <c r="I46" s="1201"/>
      <c r="J46" s="1202"/>
      <c r="K46" s="63" t="s">
        <v>511</v>
      </c>
      <c r="L46" s="64" t="s">
        <v>511</v>
      </c>
      <c r="M46" s="64" t="s">
        <v>511</v>
      </c>
      <c r="N46" s="64" t="s">
        <v>511</v>
      </c>
      <c r="O46" s="65" t="s">
        <v>511</v>
      </c>
      <c r="P46" s="48"/>
      <c r="Q46" s="48"/>
      <c r="R46" s="48"/>
      <c r="S46" s="48"/>
      <c r="T46" s="48"/>
      <c r="U46" s="48"/>
    </row>
    <row r="47" spans="1:21" ht="30.75" customHeight="1" x14ac:dyDescent="0.15">
      <c r="A47" s="48"/>
      <c r="B47" s="1224"/>
      <c r="C47" s="1225"/>
      <c r="D47" s="62"/>
      <c r="E47" s="1201" t="s">
        <v>14</v>
      </c>
      <c r="F47" s="1201"/>
      <c r="G47" s="1201"/>
      <c r="H47" s="1201"/>
      <c r="I47" s="1201"/>
      <c r="J47" s="1202"/>
      <c r="K47" s="63" t="s">
        <v>511</v>
      </c>
      <c r="L47" s="64" t="s">
        <v>511</v>
      </c>
      <c r="M47" s="64" t="s">
        <v>511</v>
      </c>
      <c r="N47" s="64" t="s">
        <v>511</v>
      </c>
      <c r="O47" s="65" t="s">
        <v>511</v>
      </c>
      <c r="P47" s="48"/>
      <c r="Q47" s="48"/>
      <c r="R47" s="48"/>
      <c r="S47" s="48"/>
      <c r="T47" s="48"/>
      <c r="U47" s="48"/>
    </row>
    <row r="48" spans="1:21" ht="30.75" customHeight="1" x14ac:dyDescent="0.15">
      <c r="A48" s="48"/>
      <c r="B48" s="1224"/>
      <c r="C48" s="1225"/>
      <c r="D48" s="62"/>
      <c r="E48" s="1201" t="s">
        <v>15</v>
      </c>
      <c r="F48" s="1201"/>
      <c r="G48" s="1201"/>
      <c r="H48" s="1201"/>
      <c r="I48" s="1201"/>
      <c r="J48" s="1202"/>
      <c r="K48" s="63">
        <v>36</v>
      </c>
      <c r="L48" s="64">
        <v>20</v>
      </c>
      <c r="M48" s="64">
        <v>28</v>
      </c>
      <c r="N48" s="64">
        <v>26</v>
      </c>
      <c r="O48" s="65">
        <v>38</v>
      </c>
      <c r="P48" s="48"/>
      <c r="Q48" s="48"/>
      <c r="R48" s="48"/>
      <c r="S48" s="48"/>
      <c r="T48" s="48"/>
      <c r="U48" s="48"/>
    </row>
    <row r="49" spans="1:21" ht="30.75" customHeight="1" x14ac:dyDescent="0.15">
      <c r="A49" s="48"/>
      <c r="B49" s="1224"/>
      <c r="C49" s="1225"/>
      <c r="D49" s="62"/>
      <c r="E49" s="1201" t="s">
        <v>16</v>
      </c>
      <c r="F49" s="1201"/>
      <c r="G49" s="1201"/>
      <c r="H49" s="1201"/>
      <c r="I49" s="1201"/>
      <c r="J49" s="1202"/>
      <c r="K49" s="63" t="s">
        <v>511</v>
      </c>
      <c r="L49" s="64" t="s">
        <v>511</v>
      </c>
      <c r="M49" s="64" t="s">
        <v>511</v>
      </c>
      <c r="N49" s="64" t="s">
        <v>511</v>
      </c>
      <c r="O49" s="65" t="s">
        <v>511</v>
      </c>
      <c r="P49" s="48"/>
      <c r="Q49" s="48"/>
      <c r="R49" s="48"/>
      <c r="S49" s="48"/>
      <c r="T49" s="48"/>
      <c r="U49" s="48"/>
    </row>
    <row r="50" spans="1:21" ht="30.75" customHeight="1" x14ac:dyDescent="0.15">
      <c r="A50" s="48"/>
      <c r="B50" s="1224"/>
      <c r="C50" s="1225"/>
      <c r="D50" s="62"/>
      <c r="E50" s="1201" t="s">
        <v>17</v>
      </c>
      <c r="F50" s="1201"/>
      <c r="G50" s="1201"/>
      <c r="H50" s="1201"/>
      <c r="I50" s="1201"/>
      <c r="J50" s="1202"/>
      <c r="K50" s="63">
        <v>4</v>
      </c>
      <c r="L50" s="64">
        <v>3</v>
      </c>
      <c r="M50" s="64">
        <v>2</v>
      </c>
      <c r="N50" s="64">
        <v>1</v>
      </c>
      <c r="O50" s="65">
        <v>1</v>
      </c>
      <c r="P50" s="48"/>
      <c r="Q50" s="48"/>
      <c r="R50" s="48"/>
      <c r="S50" s="48"/>
      <c r="T50" s="48"/>
      <c r="U50" s="48"/>
    </row>
    <row r="51" spans="1:21" ht="30.75" customHeight="1" x14ac:dyDescent="0.15">
      <c r="A51" s="48"/>
      <c r="B51" s="1226"/>
      <c r="C51" s="1227"/>
      <c r="D51" s="66"/>
      <c r="E51" s="1201" t="s">
        <v>18</v>
      </c>
      <c r="F51" s="1201"/>
      <c r="G51" s="1201"/>
      <c r="H51" s="1201"/>
      <c r="I51" s="1201"/>
      <c r="J51" s="1202"/>
      <c r="K51" s="63">
        <v>0</v>
      </c>
      <c r="L51" s="64">
        <v>0</v>
      </c>
      <c r="M51" s="64" t="s">
        <v>511</v>
      </c>
      <c r="N51" s="64" t="s">
        <v>511</v>
      </c>
      <c r="O51" s="65" t="s">
        <v>511</v>
      </c>
      <c r="P51" s="48"/>
      <c r="Q51" s="48"/>
      <c r="R51" s="48"/>
      <c r="S51" s="48"/>
      <c r="T51" s="48"/>
      <c r="U51" s="48"/>
    </row>
    <row r="52" spans="1:21" ht="30.75" customHeight="1" x14ac:dyDescent="0.15">
      <c r="A52" s="48"/>
      <c r="B52" s="1199" t="s">
        <v>19</v>
      </c>
      <c r="C52" s="1200"/>
      <c r="D52" s="66"/>
      <c r="E52" s="1201" t="s">
        <v>20</v>
      </c>
      <c r="F52" s="1201"/>
      <c r="G52" s="1201"/>
      <c r="H52" s="1201"/>
      <c r="I52" s="1201"/>
      <c r="J52" s="1202"/>
      <c r="K52" s="63">
        <v>808</v>
      </c>
      <c r="L52" s="64">
        <v>822</v>
      </c>
      <c r="M52" s="64">
        <v>851</v>
      </c>
      <c r="N52" s="64">
        <v>873</v>
      </c>
      <c r="O52" s="65">
        <v>913</v>
      </c>
      <c r="P52" s="48"/>
      <c r="Q52" s="48"/>
      <c r="R52" s="48"/>
      <c r="S52" s="48"/>
      <c r="T52" s="48"/>
      <c r="U52" s="48"/>
    </row>
    <row r="53" spans="1:21" ht="30.75" customHeight="1" thickBot="1" x14ac:dyDescent="0.2">
      <c r="A53" s="48"/>
      <c r="B53" s="1203" t="s">
        <v>21</v>
      </c>
      <c r="C53" s="1204"/>
      <c r="D53" s="67"/>
      <c r="E53" s="1205" t="s">
        <v>22</v>
      </c>
      <c r="F53" s="1205"/>
      <c r="G53" s="1205"/>
      <c r="H53" s="1205"/>
      <c r="I53" s="1205"/>
      <c r="J53" s="1206"/>
      <c r="K53" s="68">
        <v>188</v>
      </c>
      <c r="L53" s="69">
        <v>174</v>
      </c>
      <c r="M53" s="69">
        <v>190</v>
      </c>
      <c r="N53" s="69">
        <v>198</v>
      </c>
      <c r="O53" s="70">
        <v>235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207" t="s">
        <v>26</v>
      </c>
      <c r="C58" s="1208"/>
      <c r="D58" s="1213" t="s">
        <v>27</v>
      </c>
      <c r="E58" s="1214"/>
      <c r="F58" s="1214"/>
      <c r="G58" s="1214"/>
      <c r="H58" s="1214"/>
      <c r="I58" s="1214"/>
      <c r="J58" s="1215"/>
      <c r="K58" s="83" t="s">
        <v>588</v>
      </c>
      <c r="L58" s="84" t="s">
        <v>588</v>
      </c>
      <c r="M58" s="84" t="s">
        <v>588</v>
      </c>
      <c r="N58" s="84" t="s">
        <v>588</v>
      </c>
      <c r="O58" s="85" t="s">
        <v>588</v>
      </c>
    </row>
    <row r="59" spans="1:21" ht="31.5" customHeight="1" x14ac:dyDescent="0.15">
      <c r="B59" s="1209"/>
      <c r="C59" s="1210"/>
      <c r="D59" s="1216" t="s">
        <v>28</v>
      </c>
      <c r="E59" s="1217"/>
      <c r="F59" s="1217"/>
      <c r="G59" s="1217"/>
      <c r="H59" s="1217"/>
      <c r="I59" s="1217"/>
      <c r="J59" s="1218"/>
      <c r="K59" s="86" t="s">
        <v>588</v>
      </c>
      <c r="L59" s="87" t="s">
        <v>588</v>
      </c>
      <c r="M59" s="87" t="s">
        <v>588</v>
      </c>
      <c r="N59" s="87" t="s">
        <v>588</v>
      </c>
      <c r="O59" s="88" t="s">
        <v>588</v>
      </c>
    </row>
    <row r="60" spans="1:21" ht="31.5" customHeight="1" thickBot="1" x14ac:dyDescent="0.2">
      <c r="B60" s="1211"/>
      <c r="C60" s="1212"/>
      <c r="D60" s="1219" t="s">
        <v>29</v>
      </c>
      <c r="E60" s="1220"/>
      <c r="F60" s="1220"/>
      <c r="G60" s="1220"/>
      <c r="H60" s="1220"/>
      <c r="I60" s="1220"/>
      <c r="J60" s="1221"/>
      <c r="K60" s="89" t="s">
        <v>588</v>
      </c>
      <c r="L60" s="90" t="s">
        <v>588</v>
      </c>
      <c r="M60" s="90" t="s">
        <v>588</v>
      </c>
      <c r="N60" s="90" t="s">
        <v>588</v>
      </c>
      <c r="O60" s="91" t="s">
        <v>588</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VYp9Utb1Oz9NeJ+dDkbQ+31ugHRmf1QrHqfy4tQaxkHi1X5o46+flHJ1lT5XNi5S64E3BEF3zEV9z7ZKbgdpg==" saltValue="6RrXxQLRvSHcQHwLfRMtu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59055118110236227" right="0.19685039370078741" top="0.19685039370078741" bottom="0.19685039370078741" header="0.19685039370078741" footer="0.19685039370078741"/>
  <pageSetup paperSize="8" scale="75"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242" t="s">
        <v>32</v>
      </c>
      <c r="C41" s="1243"/>
      <c r="D41" s="105"/>
      <c r="E41" s="1244" t="s">
        <v>33</v>
      </c>
      <c r="F41" s="1244"/>
      <c r="G41" s="1244"/>
      <c r="H41" s="1245"/>
      <c r="I41" s="355">
        <v>9811</v>
      </c>
      <c r="J41" s="356">
        <v>9696</v>
      </c>
      <c r="K41" s="356">
        <v>10069</v>
      </c>
      <c r="L41" s="356">
        <v>10849</v>
      </c>
      <c r="M41" s="357">
        <v>11294</v>
      </c>
    </row>
    <row r="42" spans="2:13" ht="27.75" customHeight="1" x14ac:dyDescent="0.15">
      <c r="B42" s="1232"/>
      <c r="C42" s="1233"/>
      <c r="D42" s="106"/>
      <c r="E42" s="1236" t="s">
        <v>34</v>
      </c>
      <c r="F42" s="1236"/>
      <c r="G42" s="1236"/>
      <c r="H42" s="1237"/>
      <c r="I42" s="358">
        <v>8</v>
      </c>
      <c r="J42" s="359">
        <v>5</v>
      </c>
      <c r="K42" s="359">
        <v>3</v>
      </c>
      <c r="L42" s="359">
        <v>2</v>
      </c>
      <c r="M42" s="360">
        <v>1</v>
      </c>
    </row>
    <row r="43" spans="2:13" ht="27.75" customHeight="1" x14ac:dyDescent="0.15">
      <c r="B43" s="1232"/>
      <c r="C43" s="1233"/>
      <c r="D43" s="106"/>
      <c r="E43" s="1236" t="s">
        <v>35</v>
      </c>
      <c r="F43" s="1236"/>
      <c r="G43" s="1236"/>
      <c r="H43" s="1237"/>
      <c r="I43" s="358">
        <v>343</v>
      </c>
      <c r="J43" s="359">
        <v>369</v>
      </c>
      <c r="K43" s="359">
        <v>531</v>
      </c>
      <c r="L43" s="359">
        <v>394</v>
      </c>
      <c r="M43" s="360">
        <v>425</v>
      </c>
    </row>
    <row r="44" spans="2:13" ht="27.75" customHeight="1" x14ac:dyDescent="0.15">
      <c r="B44" s="1232"/>
      <c r="C44" s="1233"/>
      <c r="D44" s="106"/>
      <c r="E44" s="1236" t="s">
        <v>36</v>
      </c>
      <c r="F44" s="1236"/>
      <c r="G44" s="1236"/>
      <c r="H44" s="1237"/>
      <c r="I44" s="358" t="s">
        <v>511</v>
      </c>
      <c r="J44" s="359" t="s">
        <v>511</v>
      </c>
      <c r="K44" s="359" t="s">
        <v>511</v>
      </c>
      <c r="L44" s="359" t="s">
        <v>511</v>
      </c>
      <c r="M44" s="360" t="s">
        <v>511</v>
      </c>
    </row>
    <row r="45" spans="2:13" ht="27.75" customHeight="1" x14ac:dyDescent="0.15">
      <c r="B45" s="1232"/>
      <c r="C45" s="1233"/>
      <c r="D45" s="106"/>
      <c r="E45" s="1236" t="s">
        <v>37</v>
      </c>
      <c r="F45" s="1236"/>
      <c r="G45" s="1236"/>
      <c r="H45" s="1237"/>
      <c r="I45" s="358">
        <v>3328</v>
      </c>
      <c r="J45" s="359">
        <v>3301</v>
      </c>
      <c r="K45" s="359">
        <v>3283</v>
      </c>
      <c r="L45" s="359">
        <v>3284</v>
      </c>
      <c r="M45" s="360">
        <v>3258</v>
      </c>
    </row>
    <row r="46" spans="2:13" ht="27.75" customHeight="1" x14ac:dyDescent="0.15">
      <c r="B46" s="1232"/>
      <c r="C46" s="1233"/>
      <c r="D46" s="107"/>
      <c r="E46" s="1236" t="s">
        <v>38</v>
      </c>
      <c r="F46" s="1236"/>
      <c r="G46" s="1236"/>
      <c r="H46" s="1237"/>
      <c r="I46" s="358" t="s">
        <v>511</v>
      </c>
      <c r="J46" s="359" t="s">
        <v>511</v>
      </c>
      <c r="K46" s="359" t="s">
        <v>511</v>
      </c>
      <c r="L46" s="359" t="s">
        <v>511</v>
      </c>
      <c r="M46" s="360" t="s">
        <v>511</v>
      </c>
    </row>
    <row r="47" spans="2:13" ht="27.75" customHeight="1" x14ac:dyDescent="0.15">
      <c r="B47" s="1232"/>
      <c r="C47" s="1233"/>
      <c r="D47" s="108"/>
      <c r="E47" s="1246" t="s">
        <v>39</v>
      </c>
      <c r="F47" s="1247"/>
      <c r="G47" s="1247"/>
      <c r="H47" s="1248"/>
      <c r="I47" s="358" t="s">
        <v>511</v>
      </c>
      <c r="J47" s="359" t="s">
        <v>511</v>
      </c>
      <c r="K47" s="359" t="s">
        <v>511</v>
      </c>
      <c r="L47" s="359" t="s">
        <v>511</v>
      </c>
      <c r="M47" s="360" t="s">
        <v>511</v>
      </c>
    </row>
    <row r="48" spans="2:13" ht="27.75" customHeight="1" x14ac:dyDescent="0.15">
      <c r="B48" s="1232"/>
      <c r="C48" s="1233"/>
      <c r="D48" s="106"/>
      <c r="E48" s="1236" t="s">
        <v>40</v>
      </c>
      <c r="F48" s="1236"/>
      <c r="G48" s="1236"/>
      <c r="H48" s="1237"/>
      <c r="I48" s="358" t="s">
        <v>511</v>
      </c>
      <c r="J48" s="359" t="s">
        <v>511</v>
      </c>
      <c r="K48" s="359" t="s">
        <v>511</v>
      </c>
      <c r="L48" s="359" t="s">
        <v>511</v>
      </c>
      <c r="M48" s="360" t="s">
        <v>511</v>
      </c>
    </row>
    <row r="49" spans="2:13" ht="27.75" customHeight="1" x14ac:dyDescent="0.15">
      <c r="B49" s="1234"/>
      <c r="C49" s="1235"/>
      <c r="D49" s="106"/>
      <c r="E49" s="1236" t="s">
        <v>41</v>
      </c>
      <c r="F49" s="1236"/>
      <c r="G49" s="1236"/>
      <c r="H49" s="1237"/>
      <c r="I49" s="358" t="s">
        <v>511</v>
      </c>
      <c r="J49" s="359" t="s">
        <v>511</v>
      </c>
      <c r="K49" s="359" t="s">
        <v>511</v>
      </c>
      <c r="L49" s="359" t="s">
        <v>511</v>
      </c>
      <c r="M49" s="360" t="s">
        <v>511</v>
      </c>
    </row>
    <row r="50" spans="2:13" ht="27.75" customHeight="1" x14ac:dyDescent="0.15">
      <c r="B50" s="1230" t="s">
        <v>42</v>
      </c>
      <c r="C50" s="1231"/>
      <c r="D50" s="109"/>
      <c r="E50" s="1236" t="s">
        <v>43</v>
      </c>
      <c r="F50" s="1236"/>
      <c r="G50" s="1236"/>
      <c r="H50" s="1237"/>
      <c r="I50" s="358">
        <v>3837</v>
      </c>
      <c r="J50" s="359">
        <v>3980</v>
      </c>
      <c r="K50" s="359">
        <v>3994</v>
      </c>
      <c r="L50" s="359">
        <v>4038</v>
      </c>
      <c r="M50" s="360">
        <v>3881</v>
      </c>
    </row>
    <row r="51" spans="2:13" ht="27.75" customHeight="1" x14ac:dyDescent="0.15">
      <c r="B51" s="1232"/>
      <c r="C51" s="1233"/>
      <c r="D51" s="106"/>
      <c r="E51" s="1236" t="s">
        <v>44</v>
      </c>
      <c r="F51" s="1236"/>
      <c r="G51" s="1236"/>
      <c r="H51" s="1237"/>
      <c r="I51" s="358">
        <v>177</v>
      </c>
      <c r="J51" s="359">
        <v>132</v>
      </c>
      <c r="K51" s="359">
        <v>102</v>
      </c>
      <c r="L51" s="359">
        <v>77</v>
      </c>
      <c r="M51" s="360">
        <v>59</v>
      </c>
    </row>
    <row r="52" spans="2:13" ht="27.75" customHeight="1" x14ac:dyDescent="0.15">
      <c r="B52" s="1234"/>
      <c r="C52" s="1235"/>
      <c r="D52" s="106"/>
      <c r="E52" s="1236" t="s">
        <v>45</v>
      </c>
      <c r="F52" s="1236"/>
      <c r="G52" s="1236"/>
      <c r="H52" s="1237"/>
      <c r="I52" s="358">
        <v>8244</v>
      </c>
      <c r="J52" s="359">
        <v>7974</v>
      </c>
      <c r="K52" s="359">
        <v>8636</v>
      </c>
      <c r="L52" s="359">
        <v>8721</v>
      </c>
      <c r="M52" s="360">
        <v>8531</v>
      </c>
    </row>
    <row r="53" spans="2:13" ht="27.75" customHeight="1" thickBot="1" x14ac:dyDescent="0.2">
      <c r="B53" s="1238" t="s">
        <v>46</v>
      </c>
      <c r="C53" s="1239"/>
      <c r="D53" s="110"/>
      <c r="E53" s="1240" t="s">
        <v>47</v>
      </c>
      <c r="F53" s="1240"/>
      <c r="G53" s="1240"/>
      <c r="H53" s="1241"/>
      <c r="I53" s="361">
        <v>1232</v>
      </c>
      <c r="J53" s="362">
        <v>1285</v>
      </c>
      <c r="K53" s="362">
        <v>1153</v>
      </c>
      <c r="L53" s="362">
        <v>1693</v>
      </c>
      <c r="M53" s="363">
        <v>2507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4MpgS7xGpESoq/Un/6a8bQVX4wOF8GqNfQ++jOnImu5cVrKVHg0oZUEwgROgU93hlEcUBJ4QSh/cPktSA9XjVA==" saltValue="+cWTWM6qhAvRkmdd8tsD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59055118110236227" right="0.19685039370078741" top="0.19685039370078741" bottom="0.19685039370078741"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8"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57" t="s">
        <v>50</v>
      </c>
      <c r="D55" s="1257"/>
      <c r="E55" s="1258"/>
      <c r="F55" s="122">
        <v>1395</v>
      </c>
      <c r="G55" s="122">
        <v>1693</v>
      </c>
      <c r="H55" s="123">
        <v>1694</v>
      </c>
    </row>
    <row r="56" spans="2:8" ht="52.5" customHeight="1" x14ac:dyDescent="0.15">
      <c r="B56" s="124"/>
      <c r="C56" s="1259" t="s">
        <v>51</v>
      </c>
      <c r="D56" s="1259"/>
      <c r="E56" s="1260"/>
      <c r="F56" s="125">
        <v>1204</v>
      </c>
      <c r="G56" s="125">
        <v>1152</v>
      </c>
      <c r="H56" s="126">
        <v>1152</v>
      </c>
    </row>
    <row r="57" spans="2:8" ht="53.25" customHeight="1" x14ac:dyDescent="0.15">
      <c r="B57" s="124"/>
      <c r="C57" s="1261" t="s">
        <v>52</v>
      </c>
      <c r="D57" s="1261"/>
      <c r="E57" s="1262"/>
      <c r="F57" s="127">
        <v>1281</v>
      </c>
      <c r="G57" s="127">
        <v>1030</v>
      </c>
      <c r="H57" s="128">
        <v>820</v>
      </c>
    </row>
    <row r="58" spans="2:8" ht="45.75" customHeight="1" x14ac:dyDescent="0.15">
      <c r="B58" s="129"/>
      <c r="C58" s="1249" t="s">
        <v>576</v>
      </c>
      <c r="D58" s="1250"/>
      <c r="E58" s="1251"/>
      <c r="F58" s="130" t="s">
        <v>581</v>
      </c>
      <c r="G58" s="130" t="s">
        <v>581</v>
      </c>
      <c r="H58" s="131">
        <v>300</v>
      </c>
    </row>
    <row r="59" spans="2:8" ht="45.75" customHeight="1" x14ac:dyDescent="0.15">
      <c r="B59" s="129"/>
      <c r="C59" s="1249" t="s">
        <v>577</v>
      </c>
      <c r="D59" s="1250"/>
      <c r="E59" s="1251"/>
      <c r="F59" s="130">
        <v>220</v>
      </c>
      <c r="G59" s="130">
        <v>222</v>
      </c>
      <c r="H59" s="131">
        <v>225</v>
      </c>
    </row>
    <row r="60" spans="2:8" ht="45.75" customHeight="1" x14ac:dyDescent="0.15">
      <c r="B60" s="129"/>
      <c r="C60" s="1249" t="s">
        <v>578</v>
      </c>
      <c r="D60" s="1250"/>
      <c r="E60" s="1251"/>
      <c r="F60" s="130">
        <v>983</v>
      </c>
      <c r="G60" s="130">
        <v>717</v>
      </c>
      <c r="H60" s="131">
        <v>194</v>
      </c>
    </row>
    <row r="61" spans="2:8" ht="45.75" customHeight="1" x14ac:dyDescent="0.15">
      <c r="B61" s="129"/>
      <c r="C61" s="1249" t="s">
        <v>579</v>
      </c>
      <c r="D61" s="1250"/>
      <c r="E61" s="1251"/>
      <c r="F61" s="130">
        <v>71</v>
      </c>
      <c r="G61" s="130">
        <v>81</v>
      </c>
      <c r="H61" s="131">
        <v>91</v>
      </c>
    </row>
    <row r="62" spans="2:8" ht="45.75" customHeight="1" thickBot="1" x14ac:dyDescent="0.2">
      <c r="B62" s="132"/>
      <c r="C62" s="1252" t="s">
        <v>580</v>
      </c>
      <c r="D62" s="1253"/>
      <c r="E62" s="1254"/>
      <c r="F62" s="133">
        <v>6</v>
      </c>
      <c r="G62" s="133">
        <v>7</v>
      </c>
      <c r="H62" s="134">
        <v>8</v>
      </c>
    </row>
    <row r="63" spans="2:8" ht="52.5" customHeight="1" thickBot="1" x14ac:dyDescent="0.2">
      <c r="B63" s="135"/>
      <c r="C63" s="1255" t="s">
        <v>53</v>
      </c>
      <c r="D63" s="1255"/>
      <c r="E63" s="1256"/>
      <c r="F63" s="136">
        <v>3880</v>
      </c>
      <c r="G63" s="136">
        <v>3875</v>
      </c>
      <c r="H63" s="137">
        <v>3666</v>
      </c>
    </row>
    <row r="64" spans="2:8" x14ac:dyDescent="0.15"/>
  </sheetData>
  <sheetProtection algorithmName="SHA-512" hashValue="49YAn4t5Pjx+hq+6DGbpGaa9gjgc+mNiNTz4VJzoNlOHEy1JIirx/JUxe8NrlIY342XR42yUw4TnUb3NJSm4WA==" saltValue="eWudMyUw4LGwSG952gNN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59055118110236227" right="0.19685039370078741" top="0.19685039370078741" bottom="0.19685039370078741" header="0.19685039370078741" footer="0.19685039370078741"/>
  <pageSetup paperSize="8" scale="6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L59" zoomScale="90" zoomScaleNormal="90" zoomScaleSheetLayoutView="55" workbookViewId="0">
      <selection activeCell="AN70" sqref="AN70"/>
    </sheetView>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594</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3" t="s">
        <v>598</v>
      </c>
      <c r="AO43" s="1264"/>
      <c r="AP43" s="1264"/>
      <c r="AQ43" s="1264"/>
      <c r="AR43" s="1264"/>
      <c r="AS43" s="1264"/>
      <c r="AT43" s="1264"/>
      <c r="AU43" s="1264"/>
      <c r="AV43" s="1264"/>
      <c r="AW43" s="1264"/>
      <c r="AX43" s="1264"/>
      <c r="AY43" s="1264"/>
      <c r="AZ43" s="1264"/>
      <c r="BA43" s="1264"/>
      <c r="BB43" s="1264"/>
      <c r="BC43" s="1264"/>
      <c r="BD43" s="1264"/>
      <c r="BE43" s="1264"/>
      <c r="BF43" s="1264"/>
      <c r="BG43" s="1264"/>
      <c r="BH43" s="1264"/>
      <c r="BI43" s="1264"/>
      <c r="BJ43" s="1264"/>
      <c r="BK43" s="1264"/>
      <c r="BL43" s="1264"/>
      <c r="BM43" s="1264"/>
      <c r="BN43" s="1264"/>
      <c r="BO43" s="1264"/>
      <c r="BP43" s="1264"/>
      <c r="BQ43" s="1264"/>
      <c r="BR43" s="1264"/>
      <c r="BS43" s="1264"/>
      <c r="BT43" s="1264"/>
      <c r="BU43" s="1264"/>
      <c r="BV43" s="1264"/>
      <c r="BW43" s="1264"/>
      <c r="BX43" s="1264"/>
      <c r="BY43" s="1264"/>
      <c r="BZ43" s="1264"/>
      <c r="CA43" s="1264"/>
      <c r="CB43" s="1264"/>
      <c r="CC43" s="1264"/>
      <c r="CD43" s="1264"/>
      <c r="CE43" s="1264"/>
      <c r="CF43" s="1264"/>
      <c r="CG43" s="1264"/>
      <c r="CH43" s="1264"/>
      <c r="CI43" s="1264"/>
      <c r="CJ43" s="1264"/>
      <c r="CK43" s="1264"/>
      <c r="CL43" s="1264"/>
      <c r="CM43" s="1264"/>
      <c r="CN43" s="1264"/>
      <c r="CO43" s="1264"/>
      <c r="CP43" s="1264"/>
      <c r="CQ43" s="1264"/>
      <c r="CR43" s="1264"/>
      <c r="CS43" s="1264"/>
      <c r="CT43" s="1264"/>
      <c r="CU43" s="1264"/>
      <c r="CV43" s="1264"/>
      <c r="CW43" s="1264"/>
      <c r="CX43" s="1264"/>
      <c r="CY43" s="1264"/>
      <c r="CZ43" s="1264"/>
      <c r="DA43" s="1264"/>
      <c r="DB43" s="1264"/>
      <c r="DC43" s="1265"/>
    </row>
    <row r="44" spans="2:109" ht="13.5" x14ac:dyDescent="0.15">
      <c r="B44" s="365"/>
      <c r="AN44" s="1266"/>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c r="CB44" s="1267"/>
      <c r="CC44" s="1267"/>
      <c r="CD44" s="1267"/>
      <c r="CE44" s="1267"/>
      <c r="CF44" s="1267"/>
      <c r="CG44" s="1267"/>
      <c r="CH44" s="1267"/>
      <c r="CI44" s="1267"/>
      <c r="CJ44" s="1267"/>
      <c r="CK44" s="1267"/>
      <c r="CL44" s="1267"/>
      <c r="CM44" s="1267"/>
      <c r="CN44" s="1267"/>
      <c r="CO44" s="1267"/>
      <c r="CP44" s="1267"/>
      <c r="CQ44" s="1267"/>
      <c r="CR44" s="1267"/>
      <c r="CS44" s="1267"/>
      <c r="CT44" s="1267"/>
      <c r="CU44" s="1267"/>
      <c r="CV44" s="1267"/>
      <c r="CW44" s="1267"/>
      <c r="CX44" s="1267"/>
      <c r="CY44" s="1267"/>
      <c r="CZ44" s="1267"/>
      <c r="DA44" s="1267"/>
      <c r="DB44" s="1267"/>
      <c r="DC44" s="1268"/>
    </row>
    <row r="45" spans="2:109" ht="13.5" x14ac:dyDescent="0.15">
      <c r="B45" s="365"/>
      <c r="AN45" s="1266"/>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c r="CB45" s="1267"/>
      <c r="CC45" s="1267"/>
      <c r="CD45" s="1267"/>
      <c r="CE45" s="1267"/>
      <c r="CF45" s="1267"/>
      <c r="CG45" s="1267"/>
      <c r="CH45" s="1267"/>
      <c r="CI45" s="1267"/>
      <c r="CJ45" s="1267"/>
      <c r="CK45" s="1267"/>
      <c r="CL45" s="1267"/>
      <c r="CM45" s="1267"/>
      <c r="CN45" s="1267"/>
      <c r="CO45" s="1267"/>
      <c r="CP45" s="1267"/>
      <c r="CQ45" s="1267"/>
      <c r="CR45" s="1267"/>
      <c r="CS45" s="1267"/>
      <c r="CT45" s="1267"/>
      <c r="CU45" s="1267"/>
      <c r="CV45" s="1267"/>
      <c r="CW45" s="1267"/>
      <c r="CX45" s="1267"/>
      <c r="CY45" s="1267"/>
      <c r="CZ45" s="1267"/>
      <c r="DA45" s="1267"/>
      <c r="DB45" s="1267"/>
      <c r="DC45" s="1268"/>
    </row>
    <row r="46" spans="2:109" ht="13.5" x14ac:dyDescent="0.15">
      <c r="B46" s="365"/>
      <c r="AN46" s="1266"/>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c r="CB46" s="1267"/>
      <c r="CC46" s="1267"/>
      <c r="CD46" s="1267"/>
      <c r="CE46" s="1267"/>
      <c r="CF46" s="1267"/>
      <c r="CG46" s="1267"/>
      <c r="CH46" s="1267"/>
      <c r="CI46" s="1267"/>
      <c r="CJ46" s="1267"/>
      <c r="CK46" s="1267"/>
      <c r="CL46" s="1267"/>
      <c r="CM46" s="1267"/>
      <c r="CN46" s="1267"/>
      <c r="CO46" s="1267"/>
      <c r="CP46" s="1267"/>
      <c r="CQ46" s="1267"/>
      <c r="CR46" s="1267"/>
      <c r="CS46" s="1267"/>
      <c r="CT46" s="1267"/>
      <c r="CU46" s="1267"/>
      <c r="CV46" s="1267"/>
      <c r="CW46" s="1267"/>
      <c r="CX46" s="1267"/>
      <c r="CY46" s="1267"/>
      <c r="CZ46" s="1267"/>
      <c r="DA46" s="1267"/>
      <c r="DB46" s="1267"/>
      <c r="DC46" s="1268"/>
    </row>
    <row r="47" spans="2:109" ht="13.5" x14ac:dyDescent="0.15">
      <c r="B47" s="365"/>
      <c r="AN47" s="1269"/>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71"/>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593</v>
      </c>
    </row>
    <row r="50" spans="1:109" ht="13.5" x14ac:dyDescent="0.15">
      <c r="B50" s="365"/>
      <c r="G50" s="1272"/>
      <c r="H50" s="1272"/>
      <c r="I50" s="1272"/>
      <c r="J50" s="1272"/>
      <c r="K50" s="373"/>
      <c r="L50" s="373"/>
      <c r="M50" s="372"/>
      <c r="N50" s="3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553</v>
      </c>
      <c r="BQ50" s="1276"/>
      <c r="BR50" s="1276"/>
      <c r="BS50" s="1276"/>
      <c r="BT50" s="1276"/>
      <c r="BU50" s="1276"/>
      <c r="BV50" s="1276"/>
      <c r="BW50" s="1276"/>
      <c r="BX50" s="1276" t="s">
        <v>554</v>
      </c>
      <c r="BY50" s="1276"/>
      <c r="BZ50" s="1276"/>
      <c r="CA50" s="1276"/>
      <c r="CB50" s="1276"/>
      <c r="CC50" s="1276"/>
      <c r="CD50" s="1276"/>
      <c r="CE50" s="1276"/>
      <c r="CF50" s="1276" t="s">
        <v>555</v>
      </c>
      <c r="CG50" s="1276"/>
      <c r="CH50" s="1276"/>
      <c r="CI50" s="1276"/>
      <c r="CJ50" s="1276"/>
      <c r="CK50" s="1276"/>
      <c r="CL50" s="1276"/>
      <c r="CM50" s="1276"/>
      <c r="CN50" s="1276" t="s">
        <v>556</v>
      </c>
      <c r="CO50" s="1276"/>
      <c r="CP50" s="1276"/>
      <c r="CQ50" s="1276"/>
      <c r="CR50" s="1276"/>
      <c r="CS50" s="1276"/>
      <c r="CT50" s="1276"/>
      <c r="CU50" s="1276"/>
      <c r="CV50" s="1276" t="s">
        <v>557</v>
      </c>
      <c r="CW50" s="1276"/>
      <c r="CX50" s="1276"/>
      <c r="CY50" s="1276"/>
      <c r="CZ50" s="1276"/>
      <c r="DA50" s="1276"/>
      <c r="DB50" s="1276"/>
      <c r="DC50" s="1276"/>
    </row>
    <row r="51" spans="1:109" ht="13.5" customHeight="1" x14ac:dyDescent="0.15">
      <c r="B51" s="365"/>
      <c r="G51" s="1279"/>
      <c r="H51" s="1279"/>
      <c r="I51" s="1281"/>
      <c r="J51" s="1281"/>
      <c r="K51" s="1280"/>
      <c r="L51" s="1280"/>
      <c r="M51" s="1280"/>
      <c r="N51" s="1280"/>
      <c r="AM51" s="371"/>
      <c r="AN51" s="1277" t="s">
        <v>592</v>
      </c>
      <c r="AO51" s="1277"/>
      <c r="AP51" s="1277"/>
      <c r="AQ51" s="1277"/>
      <c r="AR51" s="1277"/>
      <c r="AS51" s="1277"/>
      <c r="AT51" s="1277"/>
      <c r="AU51" s="1277"/>
      <c r="AV51" s="1277"/>
      <c r="AW51" s="1277"/>
      <c r="AX51" s="1277"/>
      <c r="AY51" s="1277"/>
      <c r="AZ51" s="1277"/>
      <c r="BA51" s="1277"/>
      <c r="BB51" s="1277" t="s">
        <v>590</v>
      </c>
      <c r="BC51" s="1277"/>
      <c r="BD51" s="1277"/>
      <c r="BE51" s="1277"/>
      <c r="BF51" s="1277"/>
      <c r="BG51" s="1277"/>
      <c r="BH51" s="1277"/>
      <c r="BI51" s="1277"/>
      <c r="BJ51" s="1277"/>
      <c r="BK51" s="1277"/>
      <c r="BL51" s="1277"/>
      <c r="BM51" s="1277"/>
      <c r="BN51" s="1277"/>
      <c r="BO51" s="1277"/>
      <c r="BP51" s="1278">
        <v>23.8</v>
      </c>
      <c r="BQ51" s="1278"/>
      <c r="BR51" s="1278"/>
      <c r="BS51" s="1278"/>
      <c r="BT51" s="1278"/>
      <c r="BU51" s="1278"/>
      <c r="BV51" s="1278"/>
      <c r="BW51" s="1278"/>
      <c r="BX51" s="1278">
        <v>24.6</v>
      </c>
      <c r="BY51" s="1278"/>
      <c r="BZ51" s="1278"/>
      <c r="CA51" s="1278"/>
      <c r="CB51" s="1278"/>
      <c r="CC51" s="1278"/>
      <c r="CD51" s="1278"/>
      <c r="CE51" s="1278"/>
      <c r="CF51" s="1278">
        <v>20.9</v>
      </c>
      <c r="CG51" s="1278"/>
      <c r="CH51" s="1278"/>
      <c r="CI51" s="1278"/>
      <c r="CJ51" s="1278"/>
      <c r="CK51" s="1278"/>
      <c r="CL51" s="1278"/>
      <c r="CM51" s="1278"/>
      <c r="CN51" s="1278">
        <v>28.9</v>
      </c>
      <c r="CO51" s="1278"/>
      <c r="CP51" s="1278"/>
      <c r="CQ51" s="1278"/>
      <c r="CR51" s="1278"/>
      <c r="CS51" s="1278"/>
      <c r="CT51" s="1278"/>
      <c r="CU51" s="1278"/>
      <c r="CV51" s="1278">
        <v>45.4</v>
      </c>
      <c r="CW51" s="1278"/>
      <c r="CX51" s="1278"/>
      <c r="CY51" s="1278"/>
      <c r="CZ51" s="1278"/>
      <c r="DA51" s="1278"/>
      <c r="DB51" s="1278"/>
      <c r="DC51" s="1278"/>
    </row>
    <row r="52" spans="1:109" ht="13.5" x14ac:dyDescent="0.15">
      <c r="B52" s="365"/>
      <c r="G52" s="1279"/>
      <c r="H52" s="1279"/>
      <c r="I52" s="1281"/>
      <c r="J52" s="1281"/>
      <c r="K52" s="1280"/>
      <c r="L52" s="1280"/>
      <c r="M52" s="1280"/>
      <c r="N52" s="1280"/>
      <c r="AM52" s="371"/>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5" x14ac:dyDescent="0.15">
      <c r="A53" s="379"/>
      <c r="B53" s="365"/>
      <c r="G53" s="1279"/>
      <c r="H53" s="1279"/>
      <c r="I53" s="1272"/>
      <c r="J53" s="1272"/>
      <c r="K53" s="1280"/>
      <c r="L53" s="1280"/>
      <c r="M53" s="1280"/>
      <c r="N53" s="1280"/>
      <c r="AM53" s="371"/>
      <c r="AN53" s="1277"/>
      <c r="AO53" s="1277"/>
      <c r="AP53" s="1277"/>
      <c r="AQ53" s="1277"/>
      <c r="AR53" s="1277"/>
      <c r="AS53" s="1277"/>
      <c r="AT53" s="1277"/>
      <c r="AU53" s="1277"/>
      <c r="AV53" s="1277"/>
      <c r="AW53" s="1277"/>
      <c r="AX53" s="1277"/>
      <c r="AY53" s="1277"/>
      <c r="AZ53" s="1277"/>
      <c r="BA53" s="1277"/>
      <c r="BB53" s="1277" t="s">
        <v>596</v>
      </c>
      <c r="BC53" s="1277"/>
      <c r="BD53" s="1277"/>
      <c r="BE53" s="1277"/>
      <c r="BF53" s="1277"/>
      <c r="BG53" s="1277"/>
      <c r="BH53" s="1277"/>
      <c r="BI53" s="1277"/>
      <c r="BJ53" s="1277"/>
      <c r="BK53" s="1277"/>
      <c r="BL53" s="1277"/>
      <c r="BM53" s="1277"/>
      <c r="BN53" s="1277"/>
      <c r="BO53" s="1277"/>
      <c r="BP53" s="1278">
        <v>57.6</v>
      </c>
      <c r="BQ53" s="1278"/>
      <c r="BR53" s="1278"/>
      <c r="BS53" s="1278"/>
      <c r="BT53" s="1278"/>
      <c r="BU53" s="1278"/>
      <c r="BV53" s="1278"/>
      <c r="BW53" s="1278"/>
      <c r="BX53" s="1278">
        <v>59.3</v>
      </c>
      <c r="BY53" s="1278"/>
      <c r="BZ53" s="1278"/>
      <c r="CA53" s="1278"/>
      <c r="CB53" s="1278"/>
      <c r="CC53" s="1278"/>
      <c r="CD53" s="1278"/>
      <c r="CE53" s="1278"/>
      <c r="CF53" s="1278">
        <v>60.9</v>
      </c>
      <c r="CG53" s="1278"/>
      <c r="CH53" s="1278"/>
      <c r="CI53" s="1278"/>
      <c r="CJ53" s="1278"/>
      <c r="CK53" s="1278"/>
      <c r="CL53" s="1278"/>
      <c r="CM53" s="1278"/>
      <c r="CN53" s="1278">
        <v>61.8</v>
      </c>
      <c r="CO53" s="1278"/>
      <c r="CP53" s="1278"/>
      <c r="CQ53" s="1278"/>
      <c r="CR53" s="1278"/>
      <c r="CS53" s="1278"/>
      <c r="CT53" s="1278"/>
      <c r="CU53" s="1278"/>
      <c r="CV53" s="1278">
        <v>61.9</v>
      </c>
      <c r="CW53" s="1278"/>
      <c r="CX53" s="1278"/>
      <c r="CY53" s="1278"/>
      <c r="CZ53" s="1278"/>
      <c r="DA53" s="1278"/>
      <c r="DB53" s="1278"/>
      <c r="DC53" s="1278"/>
    </row>
    <row r="54" spans="1:109" ht="13.5" x14ac:dyDescent="0.15">
      <c r="A54" s="379"/>
      <c r="B54" s="365"/>
      <c r="G54" s="1279"/>
      <c r="H54" s="1279"/>
      <c r="I54" s="1272"/>
      <c r="J54" s="1272"/>
      <c r="K54" s="1280"/>
      <c r="L54" s="1280"/>
      <c r="M54" s="1280"/>
      <c r="N54" s="1280"/>
      <c r="AM54" s="371"/>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5" x14ac:dyDescent="0.15">
      <c r="A55" s="379"/>
      <c r="B55" s="365"/>
      <c r="G55" s="1272"/>
      <c r="H55" s="1272"/>
      <c r="I55" s="1272"/>
      <c r="J55" s="1272"/>
      <c r="K55" s="1280"/>
      <c r="L55" s="1280"/>
      <c r="M55" s="1280"/>
      <c r="N55" s="1280"/>
      <c r="AN55" s="1276" t="s">
        <v>591</v>
      </c>
      <c r="AO55" s="1276"/>
      <c r="AP55" s="1276"/>
      <c r="AQ55" s="1276"/>
      <c r="AR55" s="1276"/>
      <c r="AS55" s="1276"/>
      <c r="AT55" s="1276"/>
      <c r="AU55" s="1276"/>
      <c r="AV55" s="1276"/>
      <c r="AW55" s="1276"/>
      <c r="AX55" s="1276"/>
      <c r="AY55" s="1276"/>
      <c r="AZ55" s="1276"/>
      <c r="BA55" s="1276"/>
      <c r="BB55" s="1277" t="s">
        <v>590</v>
      </c>
      <c r="BC55" s="1277"/>
      <c r="BD55" s="1277"/>
      <c r="BE55" s="1277"/>
      <c r="BF55" s="1277"/>
      <c r="BG55" s="1277"/>
      <c r="BH55" s="1277"/>
      <c r="BI55" s="1277"/>
      <c r="BJ55" s="1277"/>
      <c r="BK55" s="1277"/>
      <c r="BL55" s="1277"/>
      <c r="BM55" s="1277"/>
      <c r="BN55" s="1277"/>
      <c r="BO55" s="1277"/>
      <c r="BP55" s="1278">
        <v>38.5</v>
      </c>
      <c r="BQ55" s="1278"/>
      <c r="BR55" s="1278"/>
      <c r="BS55" s="1278"/>
      <c r="BT55" s="1278"/>
      <c r="BU55" s="1278"/>
      <c r="BV55" s="1278"/>
      <c r="BW55" s="1278"/>
      <c r="BX55" s="1278">
        <v>35.5</v>
      </c>
      <c r="BY55" s="1278"/>
      <c r="BZ55" s="1278"/>
      <c r="CA55" s="1278"/>
      <c r="CB55" s="1278"/>
      <c r="CC55" s="1278"/>
      <c r="CD55" s="1278"/>
      <c r="CE55" s="1278"/>
      <c r="CF55" s="1278">
        <v>13.5</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ht="13.5" x14ac:dyDescent="0.15">
      <c r="A56" s="379"/>
      <c r="B56" s="365"/>
      <c r="G56" s="1272"/>
      <c r="H56" s="1272"/>
      <c r="I56" s="1272"/>
      <c r="J56" s="1272"/>
      <c r="K56" s="1280"/>
      <c r="L56" s="1280"/>
      <c r="M56" s="1280"/>
      <c r="N56" s="1280"/>
      <c r="AN56" s="1276"/>
      <c r="AO56" s="1276"/>
      <c r="AP56" s="1276"/>
      <c r="AQ56" s="1276"/>
      <c r="AR56" s="1276"/>
      <c r="AS56" s="1276"/>
      <c r="AT56" s="1276"/>
      <c r="AU56" s="1276"/>
      <c r="AV56" s="1276"/>
      <c r="AW56" s="1276"/>
      <c r="AX56" s="1276"/>
      <c r="AY56" s="1276"/>
      <c r="AZ56" s="1276"/>
      <c r="BA56" s="1276"/>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79" customFormat="1" ht="13.5" x14ac:dyDescent="0.15">
      <c r="B57" s="385"/>
      <c r="G57" s="1272"/>
      <c r="H57" s="1272"/>
      <c r="I57" s="1282"/>
      <c r="J57" s="1282"/>
      <c r="K57" s="1280"/>
      <c r="L57" s="1280"/>
      <c r="M57" s="1280"/>
      <c r="N57" s="1280"/>
      <c r="AM57" s="364"/>
      <c r="AN57" s="1276"/>
      <c r="AO57" s="1276"/>
      <c r="AP57" s="1276"/>
      <c r="AQ57" s="1276"/>
      <c r="AR57" s="1276"/>
      <c r="AS57" s="1276"/>
      <c r="AT57" s="1276"/>
      <c r="AU57" s="1276"/>
      <c r="AV57" s="1276"/>
      <c r="AW57" s="1276"/>
      <c r="AX57" s="1276"/>
      <c r="AY57" s="1276"/>
      <c r="AZ57" s="1276"/>
      <c r="BA57" s="1276"/>
      <c r="BB57" s="1277" t="s">
        <v>596</v>
      </c>
      <c r="BC57" s="1277"/>
      <c r="BD57" s="1277"/>
      <c r="BE57" s="1277"/>
      <c r="BF57" s="1277"/>
      <c r="BG57" s="1277"/>
      <c r="BH57" s="1277"/>
      <c r="BI57" s="1277"/>
      <c r="BJ57" s="1277"/>
      <c r="BK57" s="1277"/>
      <c r="BL57" s="1277"/>
      <c r="BM57" s="1277"/>
      <c r="BN57" s="1277"/>
      <c r="BO57" s="1277"/>
      <c r="BP57" s="1278">
        <v>65.3</v>
      </c>
      <c r="BQ57" s="1278"/>
      <c r="BR57" s="1278"/>
      <c r="BS57" s="1278"/>
      <c r="BT57" s="1278"/>
      <c r="BU57" s="1278"/>
      <c r="BV57" s="1278"/>
      <c r="BW57" s="1278"/>
      <c r="BX57" s="1278">
        <v>66</v>
      </c>
      <c r="BY57" s="1278"/>
      <c r="BZ57" s="1278"/>
      <c r="CA57" s="1278"/>
      <c r="CB57" s="1278"/>
      <c r="CC57" s="1278"/>
      <c r="CD57" s="1278"/>
      <c r="CE57" s="1278"/>
      <c r="CF57" s="1278">
        <v>65.099999999999994</v>
      </c>
      <c r="CG57" s="1278"/>
      <c r="CH57" s="1278"/>
      <c r="CI57" s="1278"/>
      <c r="CJ57" s="1278"/>
      <c r="CK57" s="1278"/>
      <c r="CL57" s="1278"/>
      <c r="CM57" s="1278"/>
      <c r="CN57" s="1278">
        <v>64.3</v>
      </c>
      <c r="CO57" s="1278"/>
      <c r="CP57" s="1278"/>
      <c r="CQ57" s="1278"/>
      <c r="CR57" s="1278"/>
      <c r="CS57" s="1278"/>
      <c r="CT57" s="1278"/>
      <c r="CU57" s="1278"/>
      <c r="CV57" s="1278">
        <v>65.7</v>
      </c>
      <c r="CW57" s="1278"/>
      <c r="CX57" s="1278"/>
      <c r="CY57" s="1278"/>
      <c r="CZ57" s="1278"/>
      <c r="DA57" s="1278"/>
      <c r="DB57" s="1278"/>
      <c r="DC57" s="1278"/>
      <c r="DD57" s="390"/>
      <c r="DE57" s="385"/>
    </row>
    <row r="58" spans="1:109" s="379" customFormat="1" ht="13.5" x14ac:dyDescent="0.15">
      <c r="A58" s="364"/>
      <c r="B58" s="385"/>
      <c r="G58" s="1272"/>
      <c r="H58" s="1272"/>
      <c r="I58" s="1282"/>
      <c r="J58" s="1282"/>
      <c r="K58" s="1280"/>
      <c r="L58" s="1280"/>
      <c r="M58" s="1280"/>
      <c r="N58" s="1280"/>
      <c r="AM58" s="364"/>
      <c r="AN58" s="1276"/>
      <c r="AO58" s="1276"/>
      <c r="AP58" s="1276"/>
      <c r="AQ58" s="1276"/>
      <c r="AR58" s="1276"/>
      <c r="AS58" s="1276"/>
      <c r="AT58" s="1276"/>
      <c r="AU58" s="1276"/>
      <c r="AV58" s="1276"/>
      <c r="AW58" s="1276"/>
      <c r="AX58" s="1276"/>
      <c r="AY58" s="1276"/>
      <c r="AZ58" s="1276"/>
      <c r="BA58" s="1276"/>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595</v>
      </c>
    </row>
    <row r="64" spans="1:109" ht="13.5" x14ac:dyDescent="0.15">
      <c r="B64" s="365"/>
      <c r="G64" s="380"/>
      <c r="I64" s="382"/>
      <c r="J64" s="382"/>
      <c r="K64" s="382"/>
      <c r="L64" s="382"/>
      <c r="M64" s="382"/>
      <c r="N64" s="381"/>
      <c r="AM64" s="380"/>
      <c r="AN64" s="380" t="s">
        <v>594</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3" t="s">
        <v>599</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5"/>
    </row>
    <row r="66" spans="2:107" ht="13.5" x14ac:dyDescent="0.15">
      <c r="B66" s="365"/>
      <c r="AN66" s="1266"/>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c r="CB66" s="1267"/>
      <c r="CC66" s="1267"/>
      <c r="CD66" s="1267"/>
      <c r="CE66" s="1267"/>
      <c r="CF66" s="1267"/>
      <c r="CG66" s="1267"/>
      <c r="CH66" s="1267"/>
      <c r="CI66" s="1267"/>
      <c r="CJ66" s="1267"/>
      <c r="CK66" s="1267"/>
      <c r="CL66" s="1267"/>
      <c r="CM66" s="1267"/>
      <c r="CN66" s="1267"/>
      <c r="CO66" s="1267"/>
      <c r="CP66" s="1267"/>
      <c r="CQ66" s="1267"/>
      <c r="CR66" s="1267"/>
      <c r="CS66" s="1267"/>
      <c r="CT66" s="1267"/>
      <c r="CU66" s="1267"/>
      <c r="CV66" s="1267"/>
      <c r="CW66" s="1267"/>
      <c r="CX66" s="1267"/>
      <c r="CY66" s="1267"/>
      <c r="CZ66" s="1267"/>
      <c r="DA66" s="1267"/>
      <c r="DB66" s="1267"/>
      <c r="DC66" s="1268"/>
    </row>
    <row r="67" spans="2:107" ht="13.5" x14ac:dyDescent="0.15">
      <c r="B67" s="365"/>
      <c r="AN67" s="1266"/>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c r="CB67" s="1267"/>
      <c r="CC67" s="1267"/>
      <c r="CD67" s="1267"/>
      <c r="CE67" s="1267"/>
      <c r="CF67" s="1267"/>
      <c r="CG67" s="1267"/>
      <c r="CH67" s="1267"/>
      <c r="CI67" s="1267"/>
      <c r="CJ67" s="1267"/>
      <c r="CK67" s="1267"/>
      <c r="CL67" s="1267"/>
      <c r="CM67" s="1267"/>
      <c r="CN67" s="1267"/>
      <c r="CO67" s="1267"/>
      <c r="CP67" s="1267"/>
      <c r="CQ67" s="1267"/>
      <c r="CR67" s="1267"/>
      <c r="CS67" s="1267"/>
      <c r="CT67" s="1267"/>
      <c r="CU67" s="1267"/>
      <c r="CV67" s="1267"/>
      <c r="CW67" s="1267"/>
      <c r="CX67" s="1267"/>
      <c r="CY67" s="1267"/>
      <c r="CZ67" s="1267"/>
      <c r="DA67" s="1267"/>
      <c r="DB67" s="1267"/>
      <c r="DC67" s="1268"/>
    </row>
    <row r="68" spans="2:107" ht="13.5" x14ac:dyDescent="0.15">
      <c r="B68" s="365"/>
      <c r="AN68" s="1266"/>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c r="CB68" s="1267"/>
      <c r="CC68" s="1267"/>
      <c r="CD68" s="1267"/>
      <c r="CE68" s="1267"/>
      <c r="CF68" s="1267"/>
      <c r="CG68" s="1267"/>
      <c r="CH68" s="1267"/>
      <c r="CI68" s="1267"/>
      <c r="CJ68" s="1267"/>
      <c r="CK68" s="1267"/>
      <c r="CL68" s="1267"/>
      <c r="CM68" s="1267"/>
      <c r="CN68" s="1267"/>
      <c r="CO68" s="1267"/>
      <c r="CP68" s="1267"/>
      <c r="CQ68" s="1267"/>
      <c r="CR68" s="1267"/>
      <c r="CS68" s="1267"/>
      <c r="CT68" s="1267"/>
      <c r="CU68" s="1267"/>
      <c r="CV68" s="1267"/>
      <c r="CW68" s="1267"/>
      <c r="CX68" s="1267"/>
      <c r="CY68" s="1267"/>
      <c r="CZ68" s="1267"/>
      <c r="DA68" s="1267"/>
      <c r="DB68" s="1267"/>
      <c r="DC68" s="1268"/>
    </row>
    <row r="69" spans="2:107" ht="13.5" x14ac:dyDescent="0.15">
      <c r="B69" s="365"/>
      <c r="AN69" s="1269"/>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71"/>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593</v>
      </c>
    </row>
    <row r="72" spans="2:107" ht="13.5" x14ac:dyDescent="0.15">
      <c r="B72" s="365"/>
      <c r="G72" s="1272"/>
      <c r="H72" s="1272"/>
      <c r="I72" s="1272"/>
      <c r="J72" s="1272"/>
      <c r="K72" s="373"/>
      <c r="L72" s="373"/>
      <c r="M72" s="372"/>
      <c r="N72" s="3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553</v>
      </c>
      <c r="BQ72" s="1276"/>
      <c r="BR72" s="1276"/>
      <c r="BS72" s="1276"/>
      <c r="BT72" s="1276"/>
      <c r="BU72" s="1276"/>
      <c r="BV72" s="1276"/>
      <c r="BW72" s="1276"/>
      <c r="BX72" s="1276" t="s">
        <v>554</v>
      </c>
      <c r="BY72" s="1276"/>
      <c r="BZ72" s="1276"/>
      <c r="CA72" s="1276"/>
      <c r="CB72" s="1276"/>
      <c r="CC72" s="1276"/>
      <c r="CD72" s="1276"/>
      <c r="CE72" s="1276"/>
      <c r="CF72" s="1276" t="s">
        <v>555</v>
      </c>
      <c r="CG72" s="1276"/>
      <c r="CH72" s="1276"/>
      <c r="CI72" s="1276"/>
      <c r="CJ72" s="1276"/>
      <c r="CK72" s="1276"/>
      <c r="CL72" s="1276"/>
      <c r="CM72" s="1276"/>
      <c r="CN72" s="1276" t="s">
        <v>556</v>
      </c>
      <c r="CO72" s="1276"/>
      <c r="CP72" s="1276"/>
      <c r="CQ72" s="1276"/>
      <c r="CR72" s="1276"/>
      <c r="CS72" s="1276"/>
      <c r="CT72" s="1276"/>
      <c r="CU72" s="1276"/>
      <c r="CV72" s="1276" t="s">
        <v>557</v>
      </c>
      <c r="CW72" s="1276"/>
      <c r="CX72" s="1276"/>
      <c r="CY72" s="1276"/>
      <c r="CZ72" s="1276"/>
      <c r="DA72" s="1276"/>
      <c r="DB72" s="1276"/>
      <c r="DC72" s="1276"/>
    </row>
    <row r="73" spans="2:107" ht="13.5" x14ac:dyDescent="0.15">
      <c r="B73" s="365"/>
      <c r="G73" s="1279"/>
      <c r="H73" s="1279"/>
      <c r="I73" s="1279"/>
      <c r="J73" s="1279"/>
      <c r="K73" s="1283"/>
      <c r="L73" s="1283"/>
      <c r="M73" s="1283"/>
      <c r="N73" s="1283"/>
      <c r="AM73" s="371"/>
      <c r="AN73" s="1277" t="s">
        <v>592</v>
      </c>
      <c r="AO73" s="1277"/>
      <c r="AP73" s="1277"/>
      <c r="AQ73" s="1277"/>
      <c r="AR73" s="1277"/>
      <c r="AS73" s="1277"/>
      <c r="AT73" s="1277"/>
      <c r="AU73" s="1277"/>
      <c r="AV73" s="1277"/>
      <c r="AW73" s="1277"/>
      <c r="AX73" s="1277"/>
      <c r="AY73" s="1277"/>
      <c r="AZ73" s="1277"/>
      <c r="BA73" s="1277"/>
      <c r="BB73" s="1277" t="s">
        <v>590</v>
      </c>
      <c r="BC73" s="1277"/>
      <c r="BD73" s="1277"/>
      <c r="BE73" s="1277"/>
      <c r="BF73" s="1277"/>
      <c r="BG73" s="1277"/>
      <c r="BH73" s="1277"/>
      <c r="BI73" s="1277"/>
      <c r="BJ73" s="1277"/>
      <c r="BK73" s="1277"/>
      <c r="BL73" s="1277"/>
      <c r="BM73" s="1277"/>
      <c r="BN73" s="1277"/>
      <c r="BO73" s="1277"/>
      <c r="BP73" s="1278">
        <v>23.8</v>
      </c>
      <c r="BQ73" s="1278"/>
      <c r="BR73" s="1278"/>
      <c r="BS73" s="1278"/>
      <c r="BT73" s="1278"/>
      <c r="BU73" s="1278"/>
      <c r="BV73" s="1278"/>
      <c r="BW73" s="1278"/>
      <c r="BX73" s="1278">
        <v>24.6</v>
      </c>
      <c r="BY73" s="1278"/>
      <c r="BZ73" s="1278"/>
      <c r="CA73" s="1278"/>
      <c r="CB73" s="1278"/>
      <c r="CC73" s="1278"/>
      <c r="CD73" s="1278"/>
      <c r="CE73" s="1278"/>
      <c r="CF73" s="1278">
        <v>20.9</v>
      </c>
      <c r="CG73" s="1278"/>
      <c r="CH73" s="1278"/>
      <c r="CI73" s="1278"/>
      <c r="CJ73" s="1278"/>
      <c r="CK73" s="1278"/>
      <c r="CL73" s="1278"/>
      <c r="CM73" s="1278"/>
      <c r="CN73" s="1278">
        <v>28.9</v>
      </c>
      <c r="CO73" s="1278"/>
      <c r="CP73" s="1278"/>
      <c r="CQ73" s="1278"/>
      <c r="CR73" s="1278"/>
      <c r="CS73" s="1278"/>
      <c r="CT73" s="1278"/>
      <c r="CU73" s="1278"/>
      <c r="CV73" s="1278">
        <v>45.4</v>
      </c>
      <c r="CW73" s="1278"/>
      <c r="CX73" s="1278"/>
      <c r="CY73" s="1278"/>
      <c r="CZ73" s="1278"/>
      <c r="DA73" s="1278"/>
      <c r="DB73" s="1278"/>
      <c r="DC73" s="1278"/>
    </row>
    <row r="74" spans="2:107" ht="13.5" x14ac:dyDescent="0.15">
      <c r="B74" s="365"/>
      <c r="G74" s="1279"/>
      <c r="H74" s="1279"/>
      <c r="I74" s="1279"/>
      <c r="J74" s="1279"/>
      <c r="K74" s="1283"/>
      <c r="L74" s="1283"/>
      <c r="M74" s="1283"/>
      <c r="N74" s="1283"/>
      <c r="AM74" s="371"/>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5" x14ac:dyDescent="0.15">
      <c r="B75" s="365"/>
      <c r="G75" s="1279"/>
      <c r="H75" s="1279"/>
      <c r="I75" s="1272"/>
      <c r="J75" s="1272"/>
      <c r="K75" s="1280"/>
      <c r="L75" s="1280"/>
      <c r="M75" s="1280"/>
      <c r="N75" s="1280"/>
      <c r="AM75" s="371"/>
      <c r="AN75" s="1277"/>
      <c r="AO75" s="1277"/>
      <c r="AP75" s="1277"/>
      <c r="AQ75" s="1277"/>
      <c r="AR75" s="1277"/>
      <c r="AS75" s="1277"/>
      <c r="AT75" s="1277"/>
      <c r="AU75" s="1277"/>
      <c r="AV75" s="1277"/>
      <c r="AW75" s="1277"/>
      <c r="AX75" s="1277"/>
      <c r="AY75" s="1277"/>
      <c r="AZ75" s="1277"/>
      <c r="BA75" s="1277"/>
      <c r="BB75" s="1277" t="s">
        <v>589</v>
      </c>
      <c r="BC75" s="1277"/>
      <c r="BD75" s="1277"/>
      <c r="BE75" s="1277"/>
      <c r="BF75" s="1277"/>
      <c r="BG75" s="1277"/>
      <c r="BH75" s="1277"/>
      <c r="BI75" s="1277"/>
      <c r="BJ75" s="1277"/>
      <c r="BK75" s="1277"/>
      <c r="BL75" s="1277"/>
      <c r="BM75" s="1277"/>
      <c r="BN75" s="1277"/>
      <c r="BO75" s="1277"/>
      <c r="BP75" s="1278">
        <v>3.3</v>
      </c>
      <c r="BQ75" s="1278"/>
      <c r="BR75" s="1278"/>
      <c r="BS75" s="1278"/>
      <c r="BT75" s="1278"/>
      <c r="BU75" s="1278"/>
      <c r="BV75" s="1278"/>
      <c r="BW75" s="1278"/>
      <c r="BX75" s="1278">
        <v>3.4</v>
      </c>
      <c r="BY75" s="1278"/>
      <c r="BZ75" s="1278"/>
      <c r="CA75" s="1278"/>
      <c r="CB75" s="1278"/>
      <c r="CC75" s="1278"/>
      <c r="CD75" s="1278"/>
      <c r="CE75" s="1278"/>
      <c r="CF75" s="1278">
        <v>3.4</v>
      </c>
      <c r="CG75" s="1278"/>
      <c r="CH75" s="1278"/>
      <c r="CI75" s="1278"/>
      <c r="CJ75" s="1278"/>
      <c r="CK75" s="1278"/>
      <c r="CL75" s="1278"/>
      <c r="CM75" s="1278"/>
      <c r="CN75" s="1278">
        <v>3.3</v>
      </c>
      <c r="CO75" s="1278"/>
      <c r="CP75" s="1278"/>
      <c r="CQ75" s="1278"/>
      <c r="CR75" s="1278"/>
      <c r="CS75" s="1278"/>
      <c r="CT75" s="1278"/>
      <c r="CU75" s="1278"/>
      <c r="CV75" s="1278">
        <v>3.7</v>
      </c>
      <c r="CW75" s="1278"/>
      <c r="CX75" s="1278"/>
      <c r="CY75" s="1278"/>
      <c r="CZ75" s="1278"/>
      <c r="DA75" s="1278"/>
      <c r="DB75" s="1278"/>
      <c r="DC75" s="1278"/>
    </row>
    <row r="76" spans="2:107" ht="13.5" x14ac:dyDescent="0.15">
      <c r="B76" s="365"/>
      <c r="G76" s="1279"/>
      <c r="H76" s="1279"/>
      <c r="I76" s="1272"/>
      <c r="J76" s="1272"/>
      <c r="K76" s="1280"/>
      <c r="L76" s="1280"/>
      <c r="M76" s="1280"/>
      <c r="N76" s="1280"/>
      <c r="AM76" s="371"/>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5" x14ac:dyDescent="0.15">
      <c r="B77" s="365"/>
      <c r="G77" s="1272"/>
      <c r="H77" s="1272"/>
      <c r="I77" s="1272"/>
      <c r="J77" s="1272"/>
      <c r="K77" s="1283"/>
      <c r="L77" s="1283"/>
      <c r="M77" s="1283"/>
      <c r="N77" s="1283"/>
      <c r="AN77" s="1276" t="s">
        <v>591</v>
      </c>
      <c r="AO77" s="1276"/>
      <c r="AP77" s="1276"/>
      <c r="AQ77" s="1276"/>
      <c r="AR77" s="1276"/>
      <c r="AS77" s="1276"/>
      <c r="AT77" s="1276"/>
      <c r="AU77" s="1276"/>
      <c r="AV77" s="1276"/>
      <c r="AW77" s="1276"/>
      <c r="AX77" s="1276"/>
      <c r="AY77" s="1276"/>
      <c r="AZ77" s="1276"/>
      <c r="BA77" s="1276"/>
      <c r="BB77" s="1277" t="s">
        <v>590</v>
      </c>
      <c r="BC77" s="1277"/>
      <c r="BD77" s="1277"/>
      <c r="BE77" s="1277"/>
      <c r="BF77" s="1277"/>
      <c r="BG77" s="1277"/>
      <c r="BH77" s="1277"/>
      <c r="BI77" s="1277"/>
      <c r="BJ77" s="1277"/>
      <c r="BK77" s="1277"/>
      <c r="BL77" s="1277"/>
      <c r="BM77" s="1277"/>
      <c r="BN77" s="1277"/>
      <c r="BO77" s="1277"/>
      <c r="BP77" s="1278">
        <v>38.5</v>
      </c>
      <c r="BQ77" s="1278"/>
      <c r="BR77" s="1278"/>
      <c r="BS77" s="1278"/>
      <c r="BT77" s="1278"/>
      <c r="BU77" s="1278"/>
      <c r="BV77" s="1278"/>
      <c r="BW77" s="1278"/>
      <c r="BX77" s="1278">
        <v>35.5</v>
      </c>
      <c r="BY77" s="1278"/>
      <c r="BZ77" s="1278"/>
      <c r="CA77" s="1278"/>
      <c r="CB77" s="1278"/>
      <c r="CC77" s="1278"/>
      <c r="CD77" s="1278"/>
      <c r="CE77" s="1278"/>
      <c r="CF77" s="1278">
        <v>13.5</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ht="13.5" x14ac:dyDescent="0.15">
      <c r="B78" s="365"/>
      <c r="G78" s="1272"/>
      <c r="H78" s="1272"/>
      <c r="I78" s="1272"/>
      <c r="J78" s="1272"/>
      <c r="K78" s="1283"/>
      <c r="L78" s="1283"/>
      <c r="M78" s="1283"/>
      <c r="N78" s="1283"/>
      <c r="AN78" s="1276"/>
      <c r="AO78" s="1276"/>
      <c r="AP78" s="1276"/>
      <c r="AQ78" s="1276"/>
      <c r="AR78" s="1276"/>
      <c r="AS78" s="1276"/>
      <c r="AT78" s="1276"/>
      <c r="AU78" s="1276"/>
      <c r="AV78" s="1276"/>
      <c r="AW78" s="1276"/>
      <c r="AX78" s="1276"/>
      <c r="AY78" s="1276"/>
      <c r="AZ78" s="1276"/>
      <c r="BA78" s="1276"/>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5" x14ac:dyDescent="0.15">
      <c r="B79" s="365"/>
      <c r="G79" s="1272"/>
      <c r="H79" s="1272"/>
      <c r="I79" s="1282"/>
      <c r="J79" s="1282"/>
      <c r="K79" s="1284"/>
      <c r="L79" s="1284"/>
      <c r="M79" s="1284"/>
      <c r="N79" s="1284"/>
      <c r="AN79" s="1276"/>
      <c r="AO79" s="1276"/>
      <c r="AP79" s="1276"/>
      <c r="AQ79" s="1276"/>
      <c r="AR79" s="1276"/>
      <c r="AS79" s="1276"/>
      <c r="AT79" s="1276"/>
      <c r="AU79" s="1276"/>
      <c r="AV79" s="1276"/>
      <c r="AW79" s="1276"/>
      <c r="AX79" s="1276"/>
      <c r="AY79" s="1276"/>
      <c r="AZ79" s="1276"/>
      <c r="BA79" s="1276"/>
      <c r="BB79" s="1277" t="s">
        <v>589</v>
      </c>
      <c r="BC79" s="1277"/>
      <c r="BD79" s="1277"/>
      <c r="BE79" s="1277"/>
      <c r="BF79" s="1277"/>
      <c r="BG79" s="1277"/>
      <c r="BH79" s="1277"/>
      <c r="BI79" s="1277"/>
      <c r="BJ79" s="1277"/>
      <c r="BK79" s="1277"/>
      <c r="BL79" s="1277"/>
      <c r="BM79" s="1277"/>
      <c r="BN79" s="1277"/>
      <c r="BO79" s="1277"/>
      <c r="BP79" s="1278">
        <v>8.9</v>
      </c>
      <c r="BQ79" s="1278"/>
      <c r="BR79" s="1278"/>
      <c r="BS79" s="1278"/>
      <c r="BT79" s="1278"/>
      <c r="BU79" s="1278"/>
      <c r="BV79" s="1278"/>
      <c r="BW79" s="1278"/>
      <c r="BX79" s="1278">
        <v>8.8000000000000007</v>
      </c>
      <c r="BY79" s="1278"/>
      <c r="BZ79" s="1278"/>
      <c r="CA79" s="1278"/>
      <c r="CB79" s="1278"/>
      <c r="CC79" s="1278"/>
      <c r="CD79" s="1278"/>
      <c r="CE79" s="1278"/>
      <c r="CF79" s="1278">
        <v>8.3000000000000007</v>
      </c>
      <c r="CG79" s="1278"/>
      <c r="CH79" s="1278"/>
      <c r="CI79" s="1278"/>
      <c r="CJ79" s="1278"/>
      <c r="CK79" s="1278"/>
      <c r="CL79" s="1278"/>
      <c r="CM79" s="1278"/>
      <c r="CN79" s="1278">
        <v>8</v>
      </c>
      <c r="CO79" s="1278"/>
      <c r="CP79" s="1278"/>
      <c r="CQ79" s="1278"/>
      <c r="CR79" s="1278"/>
      <c r="CS79" s="1278"/>
      <c r="CT79" s="1278"/>
      <c r="CU79" s="1278"/>
      <c r="CV79" s="1278">
        <v>8.1</v>
      </c>
      <c r="CW79" s="1278"/>
      <c r="CX79" s="1278"/>
      <c r="CY79" s="1278"/>
      <c r="CZ79" s="1278"/>
      <c r="DA79" s="1278"/>
      <c r="DB79" s="1278"/>
      <c r="DC79" s="1278"/>
    </row>
    <row r="80" spans="2:107" ht="13.5" x14ac:dyDescent="0.15">
      <c r="B80" s="365"/>
      <c r="G80" s="1272"/>
      <c r="H80" s="1272"/>
      <c r="I80" s="1282"/>
      <c r="J80" s="1282"/>
      <c r="K80" s="1284"/>
      <c r="L80" s="1284"/>
      <c r="M80" s="1284"/>
      <c r="N80" s="1284"/>
      <c r="AN80" s="1276"/>
      <c r="AO80" s="1276"/>
      <c r="AP80" s="1276"/>
      <c r="AQ80" s="1276"/>
      <c r="AR80" s="1276"/>
      <c r="AS80" s="1276"/>
      <c r="AT80" s="1276"/>
      <c r="AU80" s="1276"/>
      <c r="AV80" s="1276"/>
      <c r="AW80" s="1276"/>
      <c r="AX80" s="1276"/>
      <c r="AY80" s="1276"/>
      <c r="AZ80" s="1276"/>
      <c r="BA80" s="1276"/>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QTs7WdLuNfKxjTnx4QVoTuDHHZskT86QB6KNzECF75ncAnnTH1RsvFXlg/8DYtgx7J/m+Tnadn4t/+7a7Ld2dw==" saltValue="HqcC0Iu1VSZ3n7Ln+Uowt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9" zoomScale="85" zoomScaleNormal="85" zoomScaleSheetLayoutView="70" workbookViewId="0">
      <selection activeCell="AF91" sqref="AF9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UKM47PcghjLoJmx+S+J5J6C4wWHjE7X5CNcVjCuHrkXeYsyxduoYn6ByOndlzPrSZ1eYhm0ztuNHgeJgmv31mA==" saltValue="WLcUHiRmSJGr1lbaGimhu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70" zoomScaleNormal="70" zoomScaleSheetLayoutView="55" workbookViewId="0">
      <selection activeCell="AG71" sqref="AG7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YkYm2sBHllxHrPyYYJXbkHD7SXGKBJ5HkKRfGbmUVlIeWEgTZ9ZYYQzJBjwVIQzvDrKQUmPnI7dnnqSKhjT9zg==" saltValue="kOVTcZ+uYDZEKwn+48wKf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550</v>
      </c>
      <c r="G2" s="151"/>
      <c r="H2" s="152"/>
    </row>
    <row r="3" spans="1:8" x14ac:dyDescent="0.15">
      <c r="A3" s="148" t="s">
        <v>543</v>
      </c>
      <c r="B3" s="153"/>
      <c r="C3" s="154"/>
      <c r="D3" s="155">
        <v>64593</v>
      </c>
      <c r="E3" s="156"/>
      <c r="F3" s="157">
        <v>96462</v>
      </c>
      <c r="G3" s="158"/>
      <c r="H3" s="159"/>
    </row>
    <row r="4" spans="1:8" x14ac:dyDescent="0.15">
      <c r="A4" s="160"/>
      <c r="B4" s="161"/>
      <c r="C4" s="162"/>
      <c r="D4" s="163">
        <v>38343</v>
      </c>
      <c r="E4" s="164"/>
      <c r="F4" s="165">
        <v>39886</v>
      </c>
      <c r="G4" s="166"/>
      <c r="H4" s="167"/>
    </row>
    <row r="5" spans="1:8" x14ac:dyDescent="0.15">
      <c r="A5" s="148" t="s">
        <v>545</v>
      </c>
      <c r="B5" s="153"/>
      <c r="C5" s="154"/>
      <c r="D5" s="155">
        <v>49035</v>
      </c>
      <c r="E5" s="156"/>
      <c r="F5" s="157">
        <v>83103</v>
      </c>
      <c r="G5" s="158"/>
      <c r="H5" s="159"/>
    </row>
    <row r="6" spans="1:8" x14ac:dyDescent="0.15">
      <c r="A6" s="160"/>
      <c r="B6" s="161"/>
      <c r="C6" s="162"/>
      <c r="D6" s="163">
        <v>32380</v>
      </c>
      <c r="E6" s="164"/>
      <c r="F6" s="165">
        <v>41378</v>
      </c>
      <c r="G6" s="166"/>
      <c r="H6" s="167"/>
    </row>
    <row r="7" spans="1:8" x14ac:dyDescent="0.15">
      <c r="A7" s="148" t="s">
        <v>546</v>
      </c>
      <c r="B7" s="153"/>
      <c r="C7" s="154"/>
      <c r="D7" s="155">
        <v>64656</v>
      </c>
      <c r="E7" s="156"/>
      <c r="F7" s="157">
        <v>84459</v>
      </c>
      <c r="G7" s="158"/>
      <c r="H7" s="159"/>
    </row>
    <row r="8" spans="1:8" x14ac:dyDescent="0.15">
      <c r="A8" s="160"/>
      <c r="B8" s="161"/>
      <c r="C8" s="162"/>
      <c r="D8" s="163">
        <v>49713</v>
      </c>
      <c r="E8" s="164"/>
      <c r="F8" s="165">
        <v>47314</v>
      </c>
      <c r="G8" s="166"/>
      <c r="H8" s="167"/>
    </row>
    <row r="9" spans="1:8" x14ac:dyDescent="0.15">
      <c r="A9" s="148" t="s">
        <v>547</v>
      </c>
      <c r="B9" s="153"/>
      <c r="C9" s="154"/>
      <c r="D9" s="155">
        <v>144483</v>
      </c>
      <c r="E9" s="156"/>
      <c r="F9" s="157">
        <v>74568</v>
      </c>
      <c r="G9" s="158"/>
      <c r="H9" s="159"/>
    </row>
    <row r="10" spans="1:8" x14ac:dyDescent="0.15">
      <c r="A10" s="160"/>
      <c r="B10" s="161"/>
      <c r="C10" s="162"/>
      <c r="D10" s="163">
        <v>120876</v>
      </c>
      <c r="E10" s="164"/>
      <c r="F10" s="165">
        <v>42558</v>
      </c>
      <c r="G10" s="166"/>
      <c r="H10" s="167"/>
    </row>
    <row r="11" spans="1:8" x14ac:dyDescent="0.15">
      <c r="A11" s="148" t="s">
        <v>548</v>
      </c>
      <c r="B11" s="153"/>
      <c r="C11" s="154"/>
      <c r="D11" s="155">
        <v>159735</v>
      </c>
      <c r="E11" s="156"/>
      <c r="F11" s="157">
        <v>73693</v>
      </c>
      <c r="G11" s="158"/>
      <c r="H11" s="159"/>
    </row>
    <row r="12" spans="1:8" x14ac:dyDescent="0.15">
      <c r="A12" s="160"/>
      <c r="B12" s="161"/>
      <c r="C12" s="168"/>
      <c r="D12" s="163">
        <v>130604</v>
      </c>
      <c r="E12" s="164"/>
      <c r="F12" s="165">
        <v>44203</v>
      </c>
      <c r="G12" s="166"/>
      <c r="H12" s="167"/>
    </row>
    <row r="13" spans="1:8" x14ac:dyDescent="0.15">
      <c r="A13" s="148"/>
      <c r="B13" s="153"/>
      <c r="C13" s="169"/>
      <c r="D13" s="170">
        <v>96500</v>
      </c>
      <c r="E13" s="171"/>
      <c r="F13" s="172">
        <v>82457</v>
      </c>
      <c r="G13" s="173"/>
      <c r="H13" s="159"/>
    </row>
    <row r="14" spans="1:8" x14ac:dyDescent="0.15">
      <c r="A14" s="160"/>
      <c r="B14" s="161"/>
      <c r="C14" s="162"/>
      <c r="D14" s="163">
        <v>74383</v>
      </c>
      <c r="E14" s="164"/>
      <c r="F14" s="165">
        <v>43068</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10.42</v>
      </c>
      <c r="C19" s="174">
        <f>ROUND(VALUE(SUBSTITUTE(実質収支比率等に係る経年分析!G$48,"▲","-")),2)</f>
        <v>9.14</v>
      </c>
      <c r="D19" s="174">
        <f>ROUND(VALUE(SUBSTITUTE(実質収支比率等に係る経年分析!H$48,"▲","-")),2)</f>
        <v>15.26</v>
      </c>
      <c r="E19" s="174">
        <f>ROUND(VALUE(SUBSTITUTE(実質収支比率等に係る経年分析!I$48,"▲","-")),2)</f>
        <v>22.42</v>
      </c>
      <c r="F19" s="174">
        <f>ROUND(VALUE(SUBSTITUTE(実質収支比率等に係る経年分析!J$48,"▲","-")),2)</f>
        <v>19.010000000000002</v>
      </c>
    </row>
    <row r="20" spans="1:11" x14ac:dyDescent="0.15">
      <c r="A20" s="174" t="s">
        <v>57</v>
      </c>
      <c r="B20" s="174">
        <f>ROUND(VALUE(SUBSTITUTE(実質収支比率等に係る経年分析!F$47,"▲","-")),2)</f>
        <v>21.08</v>
      </c>
      <c r="C20" s="174">
        <f>ROUND(VALUE(SUBSTITUTE(実質収支比率等に係る経年分析!G$47,"▲","-")),2)</f>
        <v>21.63</v>
      </c>
      <c r="D20" s="174">
        <f>ROUND(VALUE(SUBSTITUTE(実質収支比率等に係る経年分析!H$47,"▲","-")),2)</f>
        <v>22.15</v>
      </c>
      <c r="E20" s="174">
        <f>ROUND(VALUE(SUBSTITUTE(実質収支比率等に係る経年分析!I$47,"▲","-")),2)</f>
        <v>25.4</v>
      </c>
      <c r="F20" s="174">
        <f>ROUND(VALUE(SUBSTITUTE(実質収支比率等に係る経年分析!J$47,"▲","-")),2)</f>
        <v>26.53</v>
      </c>
    </row>
    <row r="21" spans="1:11" x14ac:dyDescent="0.15">
      <c r="A21" s="174" t="s">
        <v>58</v>
      </c>
      <c r="B21" s="174">
        <f>IF(ISNUMBER(VALUE(SUBSTITUTE(実質収支比率等に係る経年分析!F$49,"▲","-"))),ROUND(VALUE(SUBSTITUTE(実質収支比率等に係る経年分析!F$49,"▲","-")),2),NA())</f>
        <v>-0.73</v>
      </c>
      <c r="C21" s="174">
        <f>IF(ISNUMBER(VALUE(SUBSTITUTE(実質収支比率等に係る経年分析!G$49,"▲","-"))),ROUND(VALUE(SUBSTITUTE(実質収支比率等に係る経年分析!G$49,"▲","-")),2),NA())</f>
        <v>-0.37</v>
      </c>
      <c r="D21" s="174">
        <f>IF(ISNUMBER(VALUE(SUBSTITUTE(実質収支比率等に係る経年分析!H$49,"▲","-"))),ROUND(VALUE(SUBSTITUTE(実質収支比率等に係る経年分析!H$49,"▲","-")),2),NA())</f>
        <v>8.2100000000000009</v>
      </c>
      <c r="E21" s="174">
        <f>IF(ISNUMBER(VALUE(SUBSTITUTE(実質収支比率等に係る経年分析!I$49,"▲","-"))),ROUND(VALUE(SUBSTITUTE(実質収支比率等に係る経年分析!I$49,"▲","-")),2),NA())</f>
        <v>12.49</v>
      </c>
      <c r="F21" s="174">
        <f>IF(ISNUMBER(VALUE(SUBSTITUTE(実質収支比率等に係る経年分析!J$49,"▲","-"))),ROUND(VALUE(SUBSTITUTE(実質収支比率等に係る経年分析!J$49,"▲","-")),2),NA())</f>
        <v>-3.16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大子町介護サービス事業特別会計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大子町浄化槽整備事業特別会計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大子町後期高齢者医療特別会計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大子町国民健康保険事業特別会計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1.1000000000000001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2.2999999999999998</v>
      </c>
    </row>
    <row r="34" spans="1:16" x14ac:dyDescent="0.15">
      <c r="A34" s="175" t="str">
        <f>IF(連結実質赤字比率に係る赤字・黒字の構成分析!C$36="",NA(),連結実質赤字比率に係る赤字・黒字の構成分析!C$36)</f>
        <v>大子町介護保険特別会計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3.26</v>
      </c>
    </row>
    <row r="35" spans="1:16" x14ac:dyDescent="0.15">
      <c r="A35" s="175" t="str">
        <f>IF(連結実質赤字比率に係る赤字・黒字の構成分析!C$35="",NA(),連結実質赤字比率に係る赤字・黒字の構成分析!C$35)</f>
        <v>大子町水道事業会計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10.130000000000001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9.1300000000000008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808</v>
      </c>
      <c r="E42" s="176"/>
      <c r="F42" s="176"/>
      <c r="G42" s="176">
        <f>'実質公債費比率（分子）の構造'!L$52</f>
        <v>822</v>
      </c>
      <c r="H42" s="176"/>
      <c r="I42" s="176"/>
      <c r="J42" s="176">
        <f>'実質公債費比率（分子）の構造'!M$52</f>
        <v>851</v>
      </c>
      <c r="K42" s="176"/>
      <c r="L42" s="176"/>
      <c r="M42" s="176">
        <f>'実質公債費比率（分子）の構造'!N$52</f>
        <v>873</v>
      </c>
      <c r="N42" s="176"/>
      <c r="O42" s="176"/>
      <c r="P42" s="176">
        <f>'実質公債費比率（分子）の構造'!O$52</f>
        <v>913</v>
      </c>
    </row>
    <row r="43" spans="1:16" x14ac:dyDescent="0.15">
      <c r="A43" s="176" t="s">
        <v>66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4</v>
      </c>
      <c r="C44" s="176"/>
      <c r="D44" s="176"/>
      <c r="E44" s="176">
        <f>'実質公債費比率（分子）の構造'!L$50</f>
        <v>3</v>
      </c>
      <c r="F44" s="176"/>
      <c r="G44" s="176"/>
      <c r="H44" s="176">
        <f>'実質公債費比率（分子）の構造'!M$50</f>
        <v>2</v>
      </c>
      <c r="I44" s="176"/>
      <c r="J44" s="176"/>
      <c r="K44" s="176">
        <f>'実質公債費比率（分子）の構造'!N$50</f>
        <v>1</v>
      </c>
      <c r="L44" s="176"/>
      <c r="M44" s="176"/>
      <c r="N44" s="176">
        <f>'実質公債費比率（分子）の構造'!O$50</f>
        <v>1</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36</v>
      </c>
      <c r="C46" s="176"/>
      <c r="D46" s="176"/>
      <c r="E46" s="176">
        <f>'実質公債費比率（分子）の構造'!L$48</f>
        <v>20</v>
      </c>
      <c r="F46" s="176"/>
      <c r="G46" s="176"/>
      <c r="H46" s="176">
        <f>'実質公債費比率（分子）の構造'!M$48</f>
        <v>28</v>
      </c>
      <c r="I46" s="176"/>
      <c r="J46" s="176"/>
      <c r="K46" s="176">
        <f>'実質公債費比率（分子）の構造'!N$48</f>
        <v>26</v>
      </c>
      <c r="L46" s="176"/>
      <c r="M46" s="176"/>
      <c r="N46" s="176">
        <f>'実質公債費比率（分子）の構造'!O$48</f>
        <v>38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956</v>
      </c>
      <c r="C49" s="176"/>
      <c r="D49" s="176"/>
      <c r="E49" s="176">
        <f>'実質公債費比率（分子）の構造'!L$45</f>
        <v>973</v>
      </c>
      <c r="F49" s="176"/>
      <c r="G49" s="176"/>
      <c r="H49" s="176">
        <f>'実質公債費比率（分子）の構造'!M$45</f>
        <v>1011</v>
      </c>
      <c r="I49" s="176"/>
      <c r="J49" s="176"/>
      <c r="K49" s="176">
        <f>'実質公債費比率（分子）の構造'!N$45</f>
        <v>1044</v>
      </c>
      <c r="L49" s="176"/>
      <c r="M49" s="176"/>
      <c r="N49" s="176">
        <f>'実質公債費比率（分子）の構造'!O$45</f>
        <v>1109</v>
      </c>
      <c r="O49" s="176"/>
      <c r="P49" s="176"/>
    </row>
    <row r="50" spans="1:16" x14ac:dyDescent="0.15">
      <c r="A50" s="176" t="s">
        <v>73</v>
      </c>
      <c r="B50" s="176" t="e">
        <f>NA()</f>
        <v>#N/A</v>
      </c>
      <c r="C50" s="176">
        <f>IF(ISNUMBER('実質公債費比率（分子）の構造'!K$53),'実質公債費比率（分子）の構造'!K$53,NA())</f>
        <v>188</v>
      </c>
      <c r="D50" s="176" t="e">
        <f>NA()</f>
        <v>#N/A</v>
      </c>
      <c r="E50" s="176" t="e">
        <f>NA()</f>
        <v>#N/A</v>
      </c>
      <c r="F50" s="176">
        <f>IF(ISNUMBER('実質公債費比率（分子）の構造'!L$53),'実質公債費比率（分子）の構造'!L$53,NA())</f>
        <v>174</v>
      </c>
      <c r="G50" s="176" t="e">
        <f>NA()</f>
        <v>#N/A</v>
      </c>
      <c r="H50" s="176" t="e">
        <f>NA()</f>
        <v>#N/A</v>
      </c>
      <c r="I50" s="176">
        <f>IF(ISNUMBER('実質公債費比率（分子）の構造'!M$53),'実質公債費比率（分子）の構造'!M$53,NA())</f>
        <v>190</v>
      </c>
      <c r="J50" s="176" t="e">
        <f>NA()</f>
        <v>#N/A</v>
      </c>
      <c r="K50" s="176" t="e">
        <f>NA()</f>
        <v>#N/A</v>
      </c>
      <c r="L50" s="176">
        <f>IF(ISNUMBER('実質公債費比率（分子）の構造'!N$53),'実質公債費比率（分子）の構造'!N$53,NA())</f>
        <v>198</v>
      </c>
      <c r="M50" s="176" t="e">
        <f>NA()</f>
        <v>#N/A</v>
      </c>
      <c r="N50" s="176" t="e">
        <f>NA()</f>
        <v>#N/A</v>
      </c>
      <c r="O50" s="176">
        <f>IF(ISNUMBER('実質公債費比率（分子）の構造'!O$53),'実質公債費比率（分子）の構造'!O$53,NA())</f>
        <v>235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8244</v>
      </c>
      <c r="E56" s="175"/>
      <c r="F56" s="175"/>
      <c r="G56" s="175">
        <f>'将来負担比率（分子）の構造'!J$52</f>
        <v>7974</v>
      </c>
      <c r="H56" s="175"/>
      <c r="I56" s="175"/>
      <c r="J56" s="175">
        <f>'将来負担比率（分子）の構造'!K$52</f>
        <v>8636</v>
      </c>
      <c r="K56" s="175"/>
      <c r="L56" s="175"/>
      <c r="M56" s="175">
        <f>'将来負担比率（分子）の構造'!L$52</f>
        <v>8721</v>
      </c>
      <c r="N56" s="175"/>
      <c r="O56" s="175"/>
      <c r="P56" s="175">
        <f>'将来負担比率（分子）の構造'!M$52</f>
        <v>8531</v>
      </c>
    </row>
    <row r="57" spans="1:16" x14ac:dyDescent="0.15">
      <c r="A57" s="175" t="s">
        <v>44</v>
      </c>
      <c r="B57" s="175"/>
      <c r="C57" s="175"/>
      <c r="D57" s="175">
        <f>'将来負担比率（分子）の構造'!I$51</f>
        <v>177</v>
      </c>
      <c r="E57" s="175"/>
      <c r="F57" s="175"/>
      <c r="G57" s="175">
        <f>'将来負担比率（分子）の構造'!J$51</f>
        <v>132</v>
      </c>
      <c r="H57" s="175"/>
      <c r="I57" s="175"/>
      <c r="J57" s="175">
        <f>'将来負担比率（分子）の構造'!K$51</f>
        <v>102</v>
      </c>
      <c r="K57" s="175"/>
      <c r="L57" s="175"/>
      <c r="M57" s="175">
        <f>'将来負担比率（分子）の構造'!L$51</f>
        <v>77</v>
      </c>
      <c r="N57" s="175"/>
      <c r="O57" s="175"/>
      <c r="P57" s="175">
        <f>'将来負担比率（分子）の構造'!M$51</f>
        <v>59</v>
      </c>
    </row>
    <row r="58" spans="1:16" x14ac:dyDescent="0.15">
      <c r="A58" s="175" t="s">
        <v>43</v>
      </c>
      <c r="B58" s="175"/>
      <c r="C58" s="175"/>
      <c r="D58" s="175">
        <f>'将来負担比率（分子）の構造'!I$50</f>
        <v>3837</v>
      </c>
      <c r="E58" s="175"/>
      <c r="F58" s="175"/>
      <c r="G58" s="175">
        <f>'将来負担比率（分子）の構造'!J$50</f>
        <v>3980</v>
      </c>
      <c r="H58" s="175"/>
      <c r="I58" s="175"/>
      <c r="J58" s="175">
        <f>'将来負担比率（分子）の構造'!K$50</f>
        <v>3994</v>
      </c>
      <c r="K58" s="175"/>
      <c r="L58" s="175"/>
      <c r="M58" s="175">
        <f>'将来負担比率（分子）の構造'!L$50</f>
        <v>4038</v>
      </c>
      <c r="N58" s="175"/>
      <c r="O58" s="175"/>
      <c r="P58" s="175">
        <f>'将来負担比率（分子）の構造'!M$50</f>
        <v>3881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3328</v>
      </c>
      <c r="C62" s="175"/>
      <c r="D62" s="175"/>
      <c r="E62" s="175">
        <f>'将来負担比率（分子）の構造'!J$45</f>
        <v>3301</v>
      </c>
      <c r="F62" s="175"/>
      <c r="G62" s="175"/>
      <c r="H62" s="175">
        <f>'将来負担比率（分子）の構造'!K$45</f>
        <v>3283</v>
      </c>
      <c r="I62" s="175"/>
      <c r="J62" s="175"/>
      <c r="K62" s="175">
        <f>'将来負担比率（分子）の構造'!L$45</f>
        <v>3284</v>
      </c>
      <c r="L62" s="175"/>
      <c r="M62" s="175"/>
      <c r="N62" s="175">
        <f>'将来負担比率（分子）の構造'!M$45</f>
        <v>3258</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343</v>
      </c>
      <c r="C64" s="175"/>
      <c r="D64" s="175"/>
      <c r="E64" s="175">
        <f>'将来負担比率（分子）の構造'!J$43</f>
        <v>369</v>
      </c>
      <c r="F64" s="175"/>
      <c r="G64" s="175"/>
      <c r="H64" s="175">
        <f>'将来負担比率（分子）の構造'!K$43</f>
        <v>531</v>
      </c>
      <c r="I64" s="175"/>
      <c r="J64" s="175"/>
      <c r="K64" s="175">
        <f>'将来負担比率（分子）の構造'!L$43</f>
        <v>394</v>
      </c>
      <c r="L64" s="175"/>
      <c r="M64" s="175"/>
      <c r="N64" s="175">
        <f>'将来負担比率（分子）の構造'!M$43</f>
        <v>425</v>
      </c>
      <c r="O64" s="175"/>
      <c r="P64" s="175"/>
    </row>
    <row r="65" spans="1:16" x14ac:dyDescent="0.15">
      <c r="A65" s="175" t="s">
        <v>34</v>
      </c>
      <c r="B65" s="175">
        <f>'将来負担比率（分子）の構造'!I$42</f>
        <v>8</v>
      </c>
      <c r="C65" s="175"/>
      <c r="D65" s="175"/>
      <c r="E65" s="175">
        <f>'将来負担比率（分子）の構造'!J$42</f>
        <v>5</v>
      </c>
      <c r="F65" s="175"/>
      <c r="G65" s="175"/>
      <c r="H65" s="175">
        <f>'将来負担比率（分子）の構造'!K$42</f>
        <v>3</v>
      </c>
      <c r="I65" s="175"/>
      <c r="J65" s="175"/>
      <c r="K65" s="175">
        <f>'将来負担比率（分子）の構造'!L$42</f>
        <v>2</v>
      </c>
      <c r="L65" s="175"/>
      <c r="M65" s="175"/>
      <c r="N65" s="175">
        <f>'将来負担比率（分子）の構造'!M$42</f>
        <v>1</v>
      </c>
      <c r="O65" s="175"/>
      <c r="P65" s="175"/>
    </row>
    <row r="66" spans="1:16" x14ac:dyDescent="0.15">
      <c r="A66" s="175" t="s">
        <v>33</v>
      </c>
      <c r="B66" s="175">
        <f>'将来負担比率（分子）の構造'!I$41</f>
        <v>9811</v>
      </c>
      <c r="C66" s="175"/>
      <c r="D66" s="175"/>
      <c r="E66" s="175">
        <f>'将来負担比率（分子）の構造'!J$41</f>
        <v>9696</v>
      </c>
      <c r="F66" s="175"/>
      <c r="G66" s="175"/>
      <c r="H66" s="175">
        <f>'将来負担比率（分子）の構造'!K$41</f>
        <v>10069</v>
      </c>
      <c r="I66" s="175"/>
      <c r="J66" s="175"/>
      <c r="K66" s="175">
        <f>'将来負担比率（分子）の構造'!L$41</f>
        <v>10849</v>
      </c>
      <c r="L66" s="175"/>
      <c r="M66" s="175"/>
      <c r="N66" s="175">
        <f>'将来負担比率（分子）の構造'!M$41</f>
        <v>11294</v>
      </c>
      <c r="O66" s="175"/>
      <c r="P66" s="175"/>
    </row>
    <row r="67" spans="1:16" x14ac:dyDescent="0.15">
      <c r="A67" s="175" t="s">
        <v>77</v>
      </c>
      <c r="B67" s="175" t="e">
        <f>NA()</f>
        <v>#N/A</v>
      </c>
      <c r="C67" s="175">
        <f>IF(ISNUMBER('将来負担比率（分子）の構造'!I$53), IF('将来負担比率（分子）の構造'!I$53 &lt; 0, 0, '将来負担比率（分子）の構造'!I$53), NA())</f>
        <v>1232</v>
      </c>
      <c r="D67" s="175" t="e">
        <f>NA()</f>
        <v>#N/A</v>
      </c>
      <c r="E67" s="175" t="e">
        <f>NA()</f>
        <v>#N/A</v>
      </c>
      <c r="F67" s="175">
        <f>IF(ISNUMBER('将来負担比率（分子）の構造'!J$53), IF('将来負担比率（分子）の構造'!J$53 &lt; 0, 0, '将来負担比率（分子）の構造'!J$53), NA())</f>
        <v>1285</v>
      </c>
      <c r="G67" s="175" t="e">
        <f>NA()</f>
        <v>#N/A</v>
      </c>
      <c r="H67" s="175" t="e">
        <f>NA()</f>
        <v>#N/A</v>
      </c>
      <c r="I67" s="175">
        <f>IF(ISNUMBER('将来負担比率（分子）の構造'!K$53), IF('将来負担比率（分子）の構造'!K$53 &lt; 0, 0, '将来負担比率（分子）の構造'!K$53), NA())</f>
        <v>1153</v>
      </c>
      <c r="J67" s="175" t="e">
        <f>NA()</f>
        <v>#N/A</v>
      </c>
      <c r="K67" s="175" t="e">
        <f>NA()</f>
        <v>#N/A</v>
      </c>
      <c r="L67" s="175">
        <f>IF(ISNUMBER('将来負担比率（分子）の構造'!L$53), IF('将来負担比率（分子）の構造'!L$53 &lt; 0, 0, '将来負担比率（分子）の構造'!L$53), NA())</f>
        <v>1693</v>
      </c>
      <c r="M67" s="175" t="e">
        <f>NA()</f>
        <v>#N/A</v>
      </c>
      <c r="N67" s="175" t="e">
        <f>NA()</f>
        <v>#N/A</v>
      </c>
      <c r="O67" s="175">
        <f>IF(ISNUMBER('将来負担比率（分子）の構造'!M$53), IF('将来負担比率（分子）の構造'!M$53 &lt; 0, 0, '将来負担比率（分子）の構造'!M$53), NA())</f>
        <v>2507</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1395</v>
      </c>
      <c r="C72" s="179">
        <f>基金残高に係る経年分析!G55</f>
        <v>1693</v>
      </c>
      <c r="D72" s="179">
        <f>基金残高に係る経年分析!H55</f>
        <v>1694</v>
      </c>
    </row>
    <row r="73" spans="1:16" x14ac:dyDescent="0.15">
      <c r="A73" s="178" t="s">
        <v>80</v>
      </c>
      <c r="B73" s="179">
        <f>基金残高に係る経年分析!F56</f>
        <v>1204</v>
      </c>
      <c r="C73" s="179">
        <f>基金残高に係る経年分析!G56</f>
        <v>1152</v>
      </c>
      <c r="D73" s="179">
        <f>基金残高に係る経年分析!H56</f>
        <v>1152</v>
      </c>
    </row>
    <row r="74" spans="1:16" x14ac:dyDescent="0.15">
      <c r="A74" s="178" t="s">
        <v>81</v>
      </c>
      <c r="B74" s="179">
        <f>基金残高に係る経年分析!F57</f>
        <v>1281</v>
      </c>
      <c r="C74" s="179">
        <f>基金残高に係る経年分析!G57</f>
        <v>1030</v>
      </c>
      <c r="D74" s="179">
        <f>基金残高に係る経年分析!H57</f>
        <v>820</v>
      </c>
    </row>
  </sheetData>
  <sheetProtection algorithmName="SHA-512" hashValue="cZO5MtDk+BmC233d+cC1He51K1kgFm7Dp6LUrv5rqVTDRIev5dlu2OxCK1v33zh9yQN0ym/8ECF1fQvjGIqUYA==" saltValue="/ZtFgOxySXZ5i1NAY2Ck9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2024-09-25T23:50:00Z</cp:lastPrinted>
  <dcterms:created xsi:type="dcterms:W3CDTF">2024-02-05T00:23:03Z</dcterms:created>
  <dcterms:modified xsi:type="dcterms:W3CDTF">2024-09-27T00:58:53Z</dcterms:modified>
  <cp:category/>
</cp:coreProperties>
</file>